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Gebruiker\Downloads\"/>
    </mc:Choice>
  </mc:AlternateContent>
  <xr:revisionPtr revIDLastSave="0" documentId="8_{B1D5C2D9-FB5D-4286-9D5C-D3AB98F289E2}" xr6:coauthVersionLast="47" xr6:coauthVersionMax="47" xr10:uidLastSave="{00000000-0000-0000-0000-000000000000}"/>
  <bookViews>
    <workbookView xWindow="-98" yWindow="-98" windowWidth="19396" windowHeight="11475" tabRatio="932" xr2:uid="{00000000-000D-0000-FFFF-FFFF00000000}"/>
  </bookViews>
  <sheets>
    <sheet name="Onkostennota" sheetId="19" r:id="rId1"/>
    <sheet name="HELP" sheetId="29" r:id="rId2"/>
    <sheet name="Boekhoudcodes" sheetId="31" r:id="rId3"/>
  </sheets>
  <definedNames>
    <definedName name="_xlnm._FilterDatabase" localSheetId="0" hidden="1">Onkostennota!$A$1:$U$65</definedName>
    <definedName name="AOP">Boekhoudcodes!$O$2:$O$20</definedName>
    <definedName name="bestuur">Boekhoudcodes!$H$2:$H$20</definedName>
    <definedName name="Bondsec">Onkostennota!#REF!</definedName>
    <definedName name="bondssec">Boekhoudcodes!$G$19:$G$20</definedName>
    <definedName name="BWG">Boekhoudcodes!$M$2:$M$20</definedName>
    <definedName name="CP">Boekhoudcodes!$J$2:$J$20</definedName>
    <definedName name="_xlnm.Criteria" localSheetId="0">Onkostennota!$G$8:$I$9</definedName>
    <definedName name="JP">Boekhoudcodes!$P$2:$P$20</definedName>
    <definedName name="MWG">Boekhoudcodes!$K$2:$K$20</definedName>
    <definedName name="NWG">Boekhoudcodes!$L$2:$L$20</definedName>
    <definedName name="ploeg">Boekhoudcodes!$F$2:$F$20</definedName>
    <definedName name="PP">Boekhoudcodes!$I$2:$I$20</definedName>
    <definedName name="_xlnm.Print_Area" localSheetId="0">Onkostennota!$A$1:$I$36</definedName>
    <definedName name="VP">Boekhoudcodes!$N$2:$N$20</definedName>
    <definedName name="WIP">Boekhoudcodes!$Q$2:$Q$20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0" i="19" l="1"/>
  <c r="F29" i="19"/>
  <c r="D2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9" i="19"/>
  <c r="F8" i="19"/>
  <c r="A14" i="29"/>
  <c r="J2" i="19"/>
  <c r="K2" i="19"/>
  <c r="L2" i="19"/>
  <c r="M2" i="19"/>
  <c r="N2" i="19"/>
  <c r="O2" i="19"/>
  <c r="T2" i="19" l="1"/>
  <c r="P2" i="19"/>
  <c r="Q2" i="19"/>
  <c r="R2" i="19"/>
  <c r="G31" i="19" l="1"/>
</calcChain>
</file>

<file path=xl/sharedStrings.xml><?xml version="1.0" encoding="utf-8"?>
<sst xmlns="http://schemas.openxmlformats.org/spreadsheetml/2006/main" count="979" uniqueCount="570">
  <si>
    <t>ONKOSTENNOTA JNM</t>
  </si>
  <si>
    <t xml:space="preserve">Bondsec                                 </t>
  </si>
  <si>
    <t xml:space="preserve">Bestuur                                 </t>
  </si>
  <si>
    <t xml:space="preserve">PP                                      </t>
  </si>
  <si>
    <t xml:space="preserve">CP                                      </t>
  </si>
  <si>
    <t xml:space="preserve">NWG                                     </t>
  </si>
  <si>
    <t xml:space="preserve">BWG                                     </t>
  </si>
  <si>
    <t xml:space="preserve">MWG                                     </t>
  </si>
  <si>
    <t xml:space="preserve">VP                                      </t>
  </si>
  <si>
    <t xml:space="preserve">AOP                                     </t>
  </si>
  <si>
    <t xml:space="preserve">JP                                      </t>
  </si>
  <si>
    <t xml:space="preserve">WiP                                     </t>
  </si>
  <si>
    <t>IP</t>
  </si>
  <si>
    <t>naam:</t>
  </si>
  <si>
    <t>A.1.1.6. Projectsubsidies</t>
  </si>
  <si>
    <t>B.1.1. AV</t>
  </si>
  <si>
    <t xml:space="preserve">C.1.1. Tenten                                  </t>
  </si>
  <si>
    <t xml:space="preserve">D.1.1. Kikker                                  </t>
  </si>
  <si>
    <t xml:space="preserve">E.1.1. Eendaagse activiteiten                  </t>
  </si>
  <si>
    <t xml:space="preserve">F.1.1. Eendaagse activiteiten                  </t>
  </si>
  <si>
    <t xml:space="preserve">G.1.1. Eendaagse activiteiten                  </t>
  </si>
  <si>
    <t xml:space="preserve">H.1.1.1. BAC Krokus (juli): Vervoerskosten                          </t>
  </si>
  <si>
    <t xml:space="preserve">I.1.1. Functiehandleidingen                    </t>
  </si>
  <si>
    <t xml:space="preserve">J.1.1.1. Piep: Trollenfeest                            </t>
  </si>
  <si>
    <t xml:space="preserve">L.1.4. Promo                                   </t>
  </si>
  <si>
    <t>M.1.1. Eendaagse activiteiten</t>
  </si>
  <si>
    <t>e-mailadres:</t>
  </si>
  <si>
    <t>A.1.2.3. Diverse kleine inkomsten</t>
  </si>
  <si>
    <t>B.1.2. Werking DB</t>
  </si>
  <si>
    <t xml:space="preserve">C.1.2. Kookmateriaal                           </t>
  </si>
  <si>
    <t xml:space="preserve">D.1.2. Euglena                                 </t>
  </si>
  <si>
    <t xml:space="preserve">E.1.2.1. Natuurstudiecursus &amp; - congres          </t>
  </si>
  <si>
    <t xml:space="preserve">F.1.2. Meerdaagse activiteiten                 </t>
  </si>
  <si>
    <t xml:space="preserve">G.1.2. Meerdaagse activiteiten                 </t>
  </si>
  <si>
    <t xml:space="preserve">H.1.1.2. BAC Krokus (juli): Huur materiaal                          </t>
  </si>
  <si>
    <t xml:space="preserve">I.1.2.1. Activiteiten: Piep                                    </t>
  </si>
  <si>
    <t xml:space="preserve">J.1.1.2. Piep: Andere onkosten                                  </t>
  </si>
  <si>
    <t xml:space="preserve">L.1.5. Verzendingen                            </t>
  </si>
  <si>
    <t>M.1.2. Meerdagse activiteiten</t>
  </si>
  <si>
    <t>Selecteer eerst een ploeg</t>
  </si>
  <si>
    <t>rekeningnummer:</t>
  </si>
  <si>
    <t>A.1.3. Financieel beleid</t>
  </si>
  <si>
    <t>B.1.3. Werking HB</t>
  </si>
  <si>
    <t xml:space="preserve">C.1.3. EHBO-materiaal                          </t>
  </si>
  <si>
    <t xml:space="preserve">D.1.3. Website                                 </t>
  </si>
  <si>
    <t xml:space="preserve">E.1.2.2. Andere Meerdaagse activeiten                                 </t>
  </si>
  <si>
    <t xml:space="preserve">F.1.3.1. Materiaal: Bibliotheek                             </t>
  </si>
  <si>
    <t xml:space="preserve">G.1.3.1. Materiaal: Bibliotheek                             </t>
  </si>
  <si>
    <t xml:space="preserve">H.1.1.3. BAC Krokus (juli): Aankoop Materiaal                       </t>
  </si>
  <si>
    <t xml:space="preserve">I.1.2.2. Activiteiten: Ini                                    </t>
  </si>
  <si>
    <t xml:space="preserve">J.1.2.1. Ini: Ininazofe                               </t>
  </si>
  <si>
    <t xml:space="preserve">L.1.6. Inrichting                              </t>
  </si>
  <si>
    <t>M.1.3. Educatief materiaal</t>
  </si>
  <si>
    <t>Probeer om kosten zo correct mogelijk toe te wijzen.</t>
  </si>
  <si>
    <t>vervoerskosten</t>
  </si>
  <si>
    <t>A.2.1. Personeel: lonen</t>
  </si>
  <si>
    <t>B.1.4. Werking Bestuur</t>
  </si>
  <si>
    <t xml:space="preserve">C.1.4. Klein Kampmateriaal                     </t>
  </si>
  <si>
    <t xml:space="preserve">D.1.4. Pers                                    </t>
  </si>
  <si>
    <t xml:space="preserve">E.1.3.1. Materiaal: Bibliotheek                             </t>
  </si>
  <si>
    <t xml:space="preserve">F.1.3.2. Materiaal: Duurzaam                      </t>
  </si>
  <si>
    <t xml:space="preserve">G.1.3.2. Materiaal: Duurzaam                      </t>
  </si>
  <si>
    <t xml:space="preserve">H.1.1.4. BAC Krokus (juli): Huur locatie en tenten                  </t>
  </si>
  <si>
    <t xml:space="preserve">I.1.2.3. Activiteiten: Gewone leden                           </t>
  </si>
  <si>
    <t xml:space="preserve">J.1.2.2. Ini: Nationale Inidag                        </t>
  </si>
  <si>
    <t xml:space="preserve">L.2. Projectwerking                          </t>
  </si>
  <si>
    <t>M.1.4. Ondersteuning afdelingen</t>
  </si>
  <si>
    <t>bv. vervoer naar Trollenfeest, zet je onder Trollenfeest (niet onder vervoerskosten vrijwilligers)</t>
  </si>
  <si>
    <t>Nr.</t>
  </si>
  <si>
    <t>Datum</t>
  </si>
  <si>
    <t>Wat heb je betaald of gekocht?</t>
  </si>
  <si>
    <t>PRIJS</t>
  </si>
  <si>
    <t>afstand</t>
  </si>
  <si>
    <t>Ploeg</t>
  </si>
  <si>
    <t>A.2.2. Personeel: Personeeladministratie</t>
  </si>
  <si>
    <t>B.1.5. Werking MO</t>
  </si>
  <si>
    <t xml:space="preserve">C.1.5. Ontleensysteem                          </t>
  </si>
  <si>
    <t xml:space="preserve">D.1.5.1. Promo: Intern                         </t>
  </si>
  <si>
    <t xml:space="preserve">E.1.3.2. Materiaal: Duurzaam                      </t>
  </si>
  <si>
    <t xml:space="preserve">F.2. Projectwerking                          </t>
  </si>
  <si>
    <t xml:space="preserve">G.1.3.3. Materiaal: Samba                          </t>
  </si>
  <si>
    <t xml:space="preserve">H.1.1.5. BAC Krokus (juli): Eten en drank                           </t>
  </si>
  <si>
    <t xml:space="preserve">I.1.2.4. Activiteiten: Andere                               </t>
  </si>
  <si>
    <t xml:space="preserve">J.1.2.3. Ini: Andere onkosten                                  </t>
  </si>
  <si>
    <t xml:space="preserve">L.3.1. WiP: Vergaderkost                            </t>
  </si>
  <si>
    <t>M.2. Projectwerking</t>
  </si>
  <si>
    <t>(*) Dien je jouw vervoerskosten van de auto in?</t>
  </si>
  <si>
    <t>**/**/**</t>
  </si>
  <si>
    <t>zeer gedetaileerde omschrijving</t>
  </si>
  <si>
    <t>€</t>
  </si>
  <si>
    <t>km</t>
  </si>
  <si>
    <t>A.2.3. Personeel: vorming</t>
  </si>
  <si>
    <t>B.2.1. Project: beleid</t>
  </si>
  <si>
    <t xml:space="preserve">C.1.6. Werkmateriaal                           </t>
  </si>
  <si>
    <t xml:space="preserve">D.1.5.2. Promo: Extern                           </t>
  </si>
  <si>
    <t>E.1.4. Tijdschrift</t>
  </si>
  <si>
    <t xml:space="preserve">F.3.1. BWG: Vergaderkost                            </t>
  </si>
  <si>
    <t>G.1.4. Acties</t>
  </si>
  <si>
    <t xml:space="preserve">H.1.1.6. BAC Krokus (juli): Inschrijvingen                          </t>
  </si>
  <si>
    <t xml:space="preserve">I.1.3. Afdelingswaardering                     </t>
  </si>
  <si>
    <t xml:space="preserve">J.1.3.1. Gewone leden: KP-fuiven                               </t>
  </si>
  <si>
    <t xml:space="preserve">L.3.2. WiP: GSM kosten                              </t>
  </si>
  <si>
    <t>M.3.1. Vergaderkost</t>
  </si>
  <si>
    <t>Bezorg ons dan ook de begin- en eindbestemming van de rit.</t>
  </si>
  <si>
    <t>A.2.4. Personeel: Waardering personeel</t>
  </si>
  <si>
    <t>B.2.2. Project: Eénmalig</t>
  </si>
  <si>
    <t xml:space="preserve">C.1.7. Njamnjam Kampen                         </t>
  </si>
  <si>
    <t xml:space="preserve">D.1.5.3. Promo: Stardagpakketten                        </t>
  </si>
  <si>
    <t xml:space="preserve">E.2. Projectwerking                          </t>
  </si>
  <si>
    <t xml:space="preserve">F.3.2. BWG: GSM Kosten                              </t>
  </si>
  <si>
    <t xml:space="preserve">G.2. Projectwerking                          </t>
  </si>
  <si>
    <t xml:space="preserve">H.1.1.7. BAC Krokus (juli): Vergaderkost                            </t>
  </si>
  <si>
    <t xml:space="preserve">I.2. Projectwerking                          </t>
  </si>
  <si>
    <t xml:space="preserve">J.1.3.2. Gewone Ledendag                         </t>
  </si>
  <si>
    <t xml:space="preserve">L.3.3. WiP: Kopies                                  </t>
  </si>
  <si>
    <t>M.3.2. GSM kost</t>
  </si>
  <si>
    <t>A.2.5. Personeel: Vergaderkost</t>
  </si>
  <si>
    <t>B.2.3. Project: Wedstrijd</t>
  </si>
  <si>
    <t xml:space="preserve">C.1.8. Andere NjamNjam                         </t>
  </si>
  <si>
    <t xml:space="preserve">D.1.6. Archief                                 </t>
  </si>
  <si>
    <t xml:space="preserve">E.3.1. NWG: Vergaderkost                            </t>
  </si>
  <si>
    <t xml:space="preserve">F.3.3. BWG: Kopies                                  </t>
  </si>
  <si>
    <t xml:space="preserve">G.3.1. MWG: Vergaderkost                            </t>
  </si>
  <si>
    <t xml:space="preserve">H.1.1.8. BAC Krokus (juli): Vrijwilligerswaardering                 </t>
  </si>
  <si>
    <t xml:space="preserve">I.3.1.1. AOP: Ploegvergaderingen                      </t>
  </si>
  <si>
    <t xml:space="preserve">J.1.3.3. Gewone Leden: Andere onkosten                                  </t>
  </si>
  <si>
    <t xml:space="preserve">L.3.4. WiP: Vervoerskosten vrijwilligers            </t>
  </si>
  <si>
    <t>M.3.3. Kopies</t>
  </si>
  <si>
    <t>A.2.6. Persooneel: andere</t>
  </si>
  <si>
    <t>B.2.4. API</t>
  </si>
  <si>
    <t xml:space="preserve">C.2.1. Congres: Vervoerskosten                          </t>
  </si>
  <si>
    <t xml:space="preserve">D.1.7. NFWG                                    </t>
  </si>
  <si>
    <t xml:space="preserve">E.3.2. NWG: GSM kosten                              </t>
  </si>
  <si>
    <t xml:space="preserve">F.3.4. BWG: Vervoerskosten vrijwilligers            </t>
  </si>
  <si>
    <t xml:space="preserve">G.3.2. MWG: GSM kosten                              </t>
  </si>
  <si>
    <t xml:space="preserve">H.1.1.9. BAC Krokus (juli): Andere onkosten                                  </t>
  </si>
  <si>
    <t xml:space="preserve">I.3.1.2. AOP: Regiovergaderingen                      </t>
  </si>
  <si>
    <t xml:space="preserve">J.1.4.1. Begeleidersond.: Eendaagse activiteiten                  </t>
  </si>
  <si>
    <t xml:space="preserve">L.3.5. WiP: Vervoerskosten personeel                </t>
  </si>
  <si>
    <t>M.3.4.  Vervoerskost vrijwilligers</t>
  </si>
  <si>
    <t>A.3.2. Secretariaat: onderhoud</t>
  </si>
  <si>
    <t>B.3.1. Bestuur: Vergaderkost</t>
  </si>
  <si>
    <t xml:space="preserve">C.2.2. Congres: Huur Materiaal                          </t>
  </si>
  <si>
    <t xml:space="preserve">D.2. Projectwerking                          </t>
  </si>
  <si>
    <t xml:space="preserve">E.3.3. NWG: Kopies                                  </t>
  </si>
  <si>
    <t xml:space="preserve">F.3.5. BWG: Vervoerskosten personeel                </t>
  </si>
  <si>
    <t xml:space="preserve">G.3.3. MWG:  Kopies                                  </t>
  </si>
  <si>
    <t xml:space="preserve">H.1.2.1. BAC Paas: Vervoerskosten                          </t>
  </si>
  <si>
    <t xml:space="preserve">I.3.2. AOP: GSM kosten                              </t>
  </si>
  <si>
    <t xml:space="preserve">J.1.4.2. Begeleidersond.: Meerdaagse activiteiten                 </t>
  </si>
  <si>
    <t xml:space="preserve">L.3.6. WiP: Andere onkosten                                  </t>
  </si>
  <si>
    <t>M.3.5. Vervoerskost personeel</t>
  </si>
  <si>
    <t>A.3.3. Secretariaat: drank</t>
  </si>
  <si>
    <t>B.3.2. Bestuur: Intern drankverbruik</t>
  </si>
  <si>
    <t xml:space="preserve">C.2.3. Congres: Aankoop materiaal                       </t>
  </si>
  <si>
    <t xml:space="preserve">D.3.1. CP: Vergaderkost                            </t>
  </si>
  <si>
    <t xml:space="preserve">E.3.4. NWG: Vervoerskosten vrijwilligers            </t>
  </si>
  <si>
    <t xml:space="preserve">F.3.6. BWG: Andere onkosten                                  </t>
  </si>
  <si>
    <t xml:space="preserve">G.3.4. MWG:  Vervoerskosten vrijwilligers            </t>
  </si>
  <si>
    <t xml:space="preserve">H.1.2.2. BAC Paas: Huur Materiaal                          </t>
  </si>
  <si>
    <t xml:space="preserve">I.3.3. AOP: Kopies                                  </t>
  </si>
  <si>
    <t xml:space="preserve">J.1.4.3. Begeleidersond.: Educatief Materiaal                     </t>
  </si>
  <si>
    <t xml:space="preserve">L.4. WiP: Vrijwilligerswaardering                 </t>
  </si>
  <si>
    <t>M.3.6. Andere</t>
  </si>
  <si>
    <t>A.3.4. Secretariaat: kantoormateriaal</t>
  </si>
  <si>
    <t>B.3.3. Bestuur: GSM kosten</t>
  </si>
  <si>
    <t xml:space="preserve">C.2.4. Congres: Huur locatie en tenten                  </t>
  </si>
  <si>
    <t xml:space="preserve">D.3.2. CP: GSM Kosten                              </t>
  </si>
  <si>
    <t xml:space="preserve">E.3.5. NWG: Vervoerskosten personeel                </t>
  </si>
  <si>
    <t xml:space="preserve">F.4. BWG: Vrijwilligerswaardering                 </t>
  </si>
  <si>
    <t xml:space="preserve">G.3.5. MWG: Vervoerskosten personeel                </t>
  </si>
  <si>
    <t xml:space="preserve">H.1.2.3. BAC Paas: Aankoop materiaal                       </t>
  </si>
  <si>
    <t xml:space="preserve">I.3.4.1. AOP: vervoer naar afdelingen                     </t>
  </si>
  <si>
    <t xml:space="preserve">J.1.5. Dag van de jeugdbeweging                </t>
  </si>
  <si>
    <t>M.4. Vrijwilligerswaardering</t>
  </si>
  <si>
    <t>A.3.5. Secretariaat: informatica</t>
  </si>
  <si>
    <t xml:space="preserve">B.3.4. Bestuur: Kopies </t>
  </si>
  <si>
    <t xml:space="preserve">C.2.5. Congres: Eten en drank                           </t>
  </si>
  <si>
    <t xml:space="preserve">D.3.3. CP:  Kopies                                  </t>
  </si>
  <si>
    <t xml:space="preserve">E.3.6. NWG: Andere onkosten                                  </t>
  </si>
  <si>
    <t xml:space="preserve">G.3.6. MWG: Andere onkosten                                  </t>
  </si>
  <si>
    <t xml:space="preserve">H.1.2.4. BAC Paas: Huur locatie en tenten                  </t>
  </si>
  <si>
    <t xml:space="preserve">I.3.4.2. AOP: vervoer naar ploegvergaderingen                      </t>
  </si>
  <si>
    <t xml:space="preserve">J.2.1. Kamp: Administratie kampen                </t>
  </si>
  <si>
    <t>A.3.8.1. Secretariaat: Postzegels</t>
  </si>
  <si>
    <t>B.3.5. Bestuur: Vervoerkosten vrijwilligers</t>
  </si>
  <si>
    <t xml:space="preserve">C.2.6. Congres: Inschrijvingen                          </t>
  </si>
  <si>
    <t xml:space="preserve">D.3.4. CP: Vervoerskosten vrijwilligers            </t>
  </si>
  <si>
    <t xml:space="preserve">E.4. NWG: Vrijwilligerswaardering                 </t>
  </si>
  <si>
    <t xml:space="preserve">G.4. MWG: Vrijwilligerswaardering                 </t>
  </si>
  <si>
    <t xml:space="preserve">H.1.2.5. BAC Paas: Eten en drank                           </t>
  </si>
  <si>
    <t>I.3.4.3. AOP: vervoer naar regiovergaderingen</t>
  </si>
  <si>
    <t xml:space="preserve">J.2.2. Kamp: Kampenpromo                         </t>
  </si>
  <si>
    <t>A.3.8.2. Secretariaat: Kopies</t>
  </si>
  <si>
    <t xml:space="preserve">B.3.6. Bestuur: Vervoerskosten personeel                </t>
  </si>
  <si>
    <t xml:space="preserve">C.2.7. Congres: Vergaderkost                            </t>
  </si>
  <si>
    <t xml:space="preserve">D.3.5. CP: Vervoerskosten personeel                </t>
  </si>
  <si>
    <t xml:space="preserve">H.1.2.6. BAC Paas: Inschrijvingen                          </t>
  </si>
  <si>
    <t xml:space="preserve">I.3.5. AOP: Vervoerskosten personeel                </t>
  </si>
  <si>
    <t>J.2.3.1. Kamp: Deelnamegeld</t>
  </si>
  <si>
    <t>A.3.8.3. Secretariaat: andere administratie</t>
  </si>
  <si>
    <t xml:space="preserve">B.3.7. Bestuur:  Andere onkosten                                  </t>
  </si>
  <si>
    <t xml:space="preserve">C.2.8. Congres: Vrijwilligerswaardering                 </t>
  </si>
  <si>
    <t xml:space="preserve">D.3.6. CP: Andere onkosten                                  </t>
  </si>
  <si>
    <t xml:space="preserve">H.1.2.7. BAC Paas: Vergaderkost                            </t>
  </si>
  <si>
    <t xml:space="preserve">I.3.6. AOP: Andere onkosten                                  </t>
  </si>
  <si>
    <t>J.2.3.2. Kamp: subsidies</t>
  </si>
  <si>
    <t>A.3.9. Secretariaat: varia</t>
  </si>
  <si>
    <t xml:space="preserve">B.4.1. Vrijwilligerswaardering Bestuur            </t>
  </si>
  <si>
    <t xml:space="preserve">C.2.9. Congres: Andere onkosten                                  </t>
  </si>
  <si>
    <t xml:space="preserve">D.4. CP: Vrijwilligerswaardering                 </t>
  </si>
  <si>
    <t xml:space="preserve">H.1.2.8. BAC Paas: Vrijwilligerswaardering                 </t>
  </si>
  <si>
    <t xml:space="preserve">I.4. AOP: Vrijwilligerswaardering           </t>
  </si>
  <si>
    <t>J.2.3.3. Kamp: overige inkomsten</t>
  </si>
  <si>
    <t xml:space="preserve">B.4.2. HB-Bedanking                            </t>
  </si>
  <si>
    <t xml:space="preserve">C.3.1. Nazofé                                  </t>
  </si>
  <si>
    <t xml:space="preserve">H.1.2.9. BAC Paas: Andere onkosten                                  </t>
  </si>
  <si>
    <t>J.2.3.4. Kamp: Aankoop en huur materiaal</t>
  </si>
  <si>
    <t xml:space="preserve">B.4.3. Vorming HB'ers                          </t>
  </si>
  <si>
    <t xml:space="preserve">C.3.2. Koers-AV-Fuif                           </t>
  </si>
  <si>
    <t xml:space="preserve">H.1.3.1. HAC Herfst: Vervoerskosten                          </t>
  </si>
  <si>
    <t>J.2.3.5. Kamp: Huur kampplaats en tenten</t>
  </si>
  <si>
    <t xml:space="preserve">B.4.4. Dag van de vrijwilligers                </t>
  </si>
  <si>
    <t xml:space="preserve">C.3.3. Andere                                  </t>
  </si>
  <si>
    <t xml:space="preserve">H.1.3.2. HAC Herfst: Huur materiaal                          </t>
  </si>
  <si>
    <t>J.2.3.6. Kamp: Eten en drank</t>
  </si>
  <si>
    <t xml:space="preserve">C.4. PP: Projectwerking                          </t>
  </si>
  <si>
    <t xml:space="preserve">H.1.3.3. HAC Herfst: Aankoop materiaal                       </t>
  </si>
  <si>
    <t>J.2.3.7. Kamp: Vervoerskosten</t>
  </si>
  <si>
    <t xml:space="preserve">C.5.1. PP: Vergaderkost                            </t>
  </si>
  <si>
    <t xml:space="preserve">H.1.3.4. HAC Herfst: Huur locatie en tenten                  </t>
  </si>
  <si>
    <t>J.2.3.8. Kamp: Vergaderkost</t>
  </si>
  <si>
    <t xml:space="preserve">C.5.2. PP: GSM kosten                              </t>
  </si>
  <si>
    <t xml:space="preserve">H.1.3.5. HAC Herfst: Eten en drank                           </t>
  </si>
  <si>
    <t>J.2.3.9. Kamp: Andere</t>
  </si>
  <si>
    <t xml:space="preserve">C.5.3. PP: Kopies                                  </t>
  </si>
  <si>
    <t xml:space="preserve">H.1.3.6. HAC Herfst: Inschrijvingen                          </t>
  </si>
  <si>
    <t>J.2.4. Kamp: Vrijwilligerswaardering</t>
  </si>
  <si>
    <t xml:space="preserve">C.5.4. PP: Vervoerskosten vrijwilligers            </t>
  </si>
  <si>
    <t xml:space="preserve">H.1.3.7. HAC Herfst: Vergaderkost                            </t>
  </si>
  <si>
    <t xml:space="preserve">J.3. Projectwerking                          </t>
  </si>
  <si>
    <t xml:space="preserve">C.5.5. PP: Vervoerskosten personeel                </t>
  </si>
  <si>
    <t xml:space="preserve">H.1.3.8. HAC Herfst: Vrijwilligerswaardering                 </t>
  </si>
  <si>
    <t xml:space="preserve">J.4.1. JP: Vergaderkost                            </t>
  </si>
  <si>
    <t xml:space="preserve">C.5.6. PP: Andere onkosten                                 </t>
  </si>
  <si>
    <t xml:space="preserve">H.1.3.9. HAC Herfst: Andere onkosten                                  </t>
  </si>
  <si>
    <t xml:space="preserve">J.4.2. JP: GSM kosten                              </t>
  </si>
  <si>
    <t>Totaal:</t>
  </si>
  <si>
    <t xml:space="preserve">C.6. PP: Vrijwilligerswaardering             </t>
  </si>
  <si>
    <t xml:space="preserve">H.1.4.1. IC: Vervoerskosten                          </t>
  </si>
  <si>
    <t xml:space="preserve">J.4.3. JP: Kopies                                  </t>
  </si>
  <si>
    <t xml:space="preserve">H.1.4.2. IC:  Huur materiaal                          </t>
  </si>
  <si>
    <t xml:space="preserve">J.4.4. JP: Vervoerskosten vrijwilligers            </t>
  </si>
  <si>
    <t>…</t>
  </si>
  <si>
    <t xml:space="preserve">H.1.4.3. IC: Aankoop materiaal                       </t>
  </si>
  <si>
    <t xml:space="preserve">J.4.5. JP: Vervoerskosten personeel                </t>
  </si>
  <si>
    <t xml:space="preserve">H.1.4.4. IC: Huur locatie en tenten                  </t>
  </si>
  <si>
    <t xml:space="preserve">J.4.6. JP: Andere onkosten                                  </t>
  </si>
  <si>
    <t xml:space="preserve">H.1.4.5. IC: Eten en drank                           </t>
  </si>
  <si>
    <t>J.5. JP: Vrijwilligerswaardering</t>
  </si>
  <si>
    <t xml:space="preserve">H.1.4.6. IC: Inschrijvingen                          </t>
  </si>
  <si>
    <t xml:space="preserve">H.1.4.7. IC: Vergaderkost                            </t>
  </si>
  <si>
    <t xml:space="preserve">H.1.4.8. IC: Vrijwilligerswaardering                 </t>
  </si>
  <si>
    <t xml:space="preserve">H.1.4.9. IC: Andere onkosten                                  </t>
  </si>
  <si>
    <t xml:space="preserve">H.1.5.1. BAC Augstus: Vervoerskosten                          </t>
  </si>
  <si>
    <t xml:space="preserve">H.1.5.2. BAC Augstus: Huur materiaal                          </t>
  </si>
  <si>
    <t xml:space="preserve">H.1.5.3. BAC Augstus: Aankoop materiaal                       </t>
  </si>
  <si>
    <t xml:space="preserve">H.1.5.4. BAC Augstus: Huur locatie en tenten                  </t>
  </si>
  <si>
    <t xml:space="preserve">H.1.5.5. BAC Augstus: Eten en drank                           </t>
  </si>
  <si>
    <t xml:space="preserve">H.1.5.6. BAC Augstus: Inschrijvingen                          </t>
  </si>
  <si>
    <t xml:space="preserve">H.1.5.7. BAC Augstus: Vergaderkost                            </t>
  </si>
  <si>
    <t xml:space="preserve">H.1.5.8. BAC Augstus: Vrijwilligerswaardering                 </t>
  </si>
  <si>
    <t xml:space="preserve">H.1.5.9. BAC Augstus: Andere onkosten                                  </t>
  </si>
  <si>
    <t xml:space="preserve">H.1.6. Vorming op maat                         </t>
  </si>
  <si>
    <t xml:space="preserve">H.1.7. Educatief materiaal                     </t>
  </si>
  <si>
    <t>H.1.8.1. HAC Paas: Vervoerskosten</t>
  </si>
  <si>
    <t>H.1.8.2. HAC Paas: Huur materiaal</t>
  </si>
  <si>
    <t>H.1.8.3. HAC Paas: Aankoop materiaal</t>
  </si>
  <si>
    <t>H.1.8.4. HAC Paas: Huur locatie en tenten</t>
  </si>
  <si>
    <t>H.1.8.5. HAC Paas: Eten en drank</t>
  </si>
  <si>
    <t>H.1.8.6. HAC Paas: Inschrijvingen</t>
  </si>
  <si>
    <t>H.1.8.7. HAC Paas: Vergaderkost</t>
  </si>
  <si>
    <t>H.1.8.8. HAC Paas: Vrijwilligerswaardering</t>
  </si>
  <si>
    <t>H.1.8.9. HAC Paas: Andere onkosten</t>
  </si>
  <si>
    <t xml:space="preserve">H.2. Projectwerking                          </t>
  </si>
  <si>
    <t xml:space="preserve">H.3.1. VP: Vergaderkost                            </t>
  </si>
  <si>
    <t xml:space="preserve">H.3.2. VP: GSM kosten                              </t>
  </si>
  <si>
    <t xml:space="preserve">H.3.3. VP: Kopies                                  </t>
  </si>
  <si>
    <t xml:space="preserve">H.3.4. VP: Vervoerskosten vrijwilligers            </t>
  </si>
  <si>
    <t xml:space="preserve">H.3.5. VP: Vervoerskosten personeel                </t>
  </si>
  <si>
    <t xml:space="preserve">H.3.6. VP: Andere onkosten                                  </t>
  </si>
  <si>
    <t xml:space="preserve">H.4. VP: Vrijwilligerswaardering                 </t>
  </si>
  <si>
    <t>Onkostennota’s</t>
  </si>
  <si>
    <t>Het wel en wee van….</t>
  </si>
  <si>
    <t xml:space="preserve"> 't Is nu nog makkelijker </t>
  </si>
  <si>
    <t>dan een bruine koe van een groot paard onderscheiden</t>
  </si>
  <si>
    <t xml:space="preserve">   1.   Vul jouw gegevens in.</t>
  </si>
  <si>
    <t xml:space="preserve">   2.   Je vult duidelijk in WAT je gekocht hebt, en waarom. Vul de kostprijs in. Eén regel PER bonnetje, één bonnetje PER regel.</t>
  </si>
  <si>
    <t xml:space="preserve">     vb: Go-Pass AOP-vergadering </t>
  </si>
  <si>
    <t xml:space="preserve">   3.    Je selecteert de ploeg waarvoor je de uitgave deed en selecteer de juiste boekhoudingscode (Selecteer in de uitklapkolom).</t>
  </si>
  <si>
    <t xml:space="preserve">    In het volgende tabblad wordt per ploeg meer uitleg gegeven bij de verschillende code's</t>
  </si>
  <si>
    <t xml:space="preserve">   4.   Nummer al de bewijsjes en maak die vast aan je onkostennota met nietjes.</t>
  </si>
  <si>
    <t xml:space="preserve">     (zonder bewijsjes = geen terugbetaling!!)</t>
  </si>
  <si>
    <t xml:space="preserve">   6.    Druk de onkostennota af en zet je handtekening erop. Alles doormailen mag ook.</t>
  </si>
  <si>
    <t xml:space="preserve">   7.    Je geeft je onkostennota &amp; genummerde bewijsjes binnen op het bondssecretariaat bij David (financieel@jnm.be).</t>
  </si>
  <si>
    <t xml:space="preserve">   8.    Je wacht geduldig op de milde storting van de JNM. Dit duurt ongever 1 week.</t>
  </si>
  <si>
    <t>Nog vragen / opmerkingen?</t>
  </si>
  <si>
    <t>Mail naar ping@jnm.be of financieel@jnm.be</t>
  </si>
  <si>
    <t>Keuze uit:</t>
  </si>
  <si>
    <t>Code + naam</t>
  </si>
  <si>
    <t>Uitleg</t>
  </si>
  <si>
    <t>A Bondssec</t>
  </si>
  <si>
    <t>1 Nationale werking</t>
  </si>
  <si>
    <t>1 Subsidies</t>
  </si>
  <si>
    <t>1 Subsidies afdeling jeugd</t>
  </si>
  <si>
    <t>2 Subsidies sociale maribel</t>
  </si>
  <si>
    <t>3 Provinciale subsidies</t>
  </si>
  <si>
    <t>4 Subsidies JINT</t>
  </si>
  <si>
    <t>5 Subsidies VIA</t>
  </si>
  <si>
    <t>X</t>
  </si>
  <si>
    <t>6 Projectsubsidies</t>
  </si>
  <si>
    <t>vb. Diversiteit</t>
  </si>
  <si>
    <t>2 Andere inkomsten</t>
  </si>
  <si>
    <t>1 fondsen, sponsors en giften</t>
  </si>
  <si>
    <t xml:space="preserve">2 verhuur ruimtes </t>
  </si>
  <si>
    <t>3 Diverse kleine inkomsten</t>
  </si>
  <si>
    <t>vb leeggoed, verkoop pc…</t>
  </si>
  <si>
    <t>3 Financieel beleid</t>
  </si>
  <si>
    <t>verhoogde tegemoetkoming, bedrijfsrevisor, bankkosten, boekhouder, banksysteem, interesten, vzw-taks…</t>
  </si>
  <si>
    <t>4 Ledenadministratie</t>
  </si>
  <si>
    <t>1 Lidgelden</t>
  </si>
  <si>
    <t>2 Afdrachten</t>
  </si>
  <si>
    <t>5 Verzekering</t>
  </si>
  <si>
    <t>1 LO en BA</t>
  </si>
  <si>
    <t>2 Brand gebouwen</t>
  </si>
  <si>
    <t>3 Electronica</t>
  </si>
  <si>
    <t>4 Arbeidsongevallen</t>
  </si>
  <si>
    <t>5 Bestuurders</t>
  </si>
  <si>
    <t>6 Andere</t>
  </si>
  <si>
    <t>6 Externe contacten</t>
  </si>
  <si>
    <t>1 Lidgeld</t>
  </si>
  <si>
    <t>2 Steun</t>
  </si>
  <si>
    <t>7 Financiële ondersteuning afdelingen</t>
  </si>
  <si>
    <t>2 Personeel</t>
  </si>
  <si>
    <t>1 Lonen</t>
  </si>
  <si>
    <t>2 Personeelsadministratie</t>
  </si>
  <si>
    <t>Beheerkosten maaltijdcheques, medisch en sociaal secretariaat</t>
  </si>
  <si>
    <t>3 Vorming</t>
  </si>
  <si>
    <t>4 Waardering personeel</t>
  </si>
  <si>
    <t>nieuwjaarsetentje + nieuwjaarscadeautje; weekendje; sinterklaas</t>
  </si>
  <si>
    <t>5 Vergaderkost</t>
  </si>
  <si>
    <t>PO</t>
  </si>
  <si>
    <t>vb Wervingskosten en afscheidskosten, 
!!!Opgelet: vervoerskosten bij ploeg steken!!!</t>
  </si>
  <si>
    <t>3 Werking secretariaat</t>
  </si>
  <si>
    <t>1 Huur en erfpacht</t>
  </si>
  <si>
    <t>2 Onderhoud</t>
  </si>
  <si>
    <t>kuisproducten, vuilzakken (IVAGO), kleine herstellingen, ramen kuisen, …</t>
  </si>
  <si>
    <t>3 Drank secretariaat (koffie, thee, …)</t>
  </si>
  <si>
    <t>tussendoortjes secretariaat</t>
  </si>
  <si>
    <t>4 Kantoormateriaal</t>
  </si>
  <si>
    <t>toner, papier, plakband, stilo's, ... maar ook kastjes, rekjes, stoelen, …, gezelligheid op bondsec, ..;</t>
  </si>
  <si>
    <t>5 Informatica</t>
  </si>
  <si>
    <t>soft- en hardware, geen website</t>
  </si>
  <si>
    <t>6 Telefoon/internet secretariaat</t>
  </si>
  <si>
    <t>7 EGW secretariaat</t>
  </si>
  <si>
    <t>8 Administratie</t>
  </si>
  <si>
    <t>1 Postzegels</t>
  </si>
  <si>
    <t>alle postzegels</t>
  </si>
  <si>
    <t>2 Kopies</t>
  </si>
  <si>
    <t>kopies voor secretariaat en alle andere onbestemde, lidkaarten</t>
  </si>
  <si>
    <t>3 Andere</t>
  </si>
  <si>
    <t>verzendingen, ...</t>
  </si>
  <si>
    <t>9 Varia</t>
  </si>
  <si>
    <t>betalingsverschillen, cambio, bedrijfsbelasting, uitzonderlijke opbrengsten, recuperaties op lonen</t>
  </si>
  <si>
    <t>B Bestuur</t>
  </si>
  <si>
    <t>1 Kerntaken</t>
  </si>
  <si>
    <t>1 AV</t>
  </si>
  <si>
    <t>huur lokaal, kopies, bestuurspost, eten AV</t>
  </si>
  <si>
    <t>2 Werking DPB</t>
  </si>
  <si>
    <t>FEG en sollicitatiekost, kopies, vergaderkost, sollicitaites, arbeidsregelement, DPB, MO, …</t>
  </si>
  <si>
    <t>3 Werking HB</t>
  </si>
  <si>
    <t>HB-weekend, HB-receptie; pijleroverleg, beleidsdag, HB-handleiding</t>
  </si>
  <si>
    <t>4 Werking RvB</t>
  </si>
  <si>
    <t>RvB-weekend en vergaderkosten allerhande, staatsblad (5€pp/Evaluatie), RVB handleiding</t>
  </si>
  <si>
    <t>5 Werking MO</t>
  </si>
  <si>
    <t>2 Projectwerking</t>
  </si>
  <si>
    <t>B.2.1. Beleid</t>
  </si>
  <si>
    <t>vergaderkosten, kopies, voortgangsrapportr…</t>
  </si>
  <si>
    <t>B.2.2. Eénmalige projecten</t>
  </si>
  <si>
    <t xml:space="preserve">éénmalige projecten (vb HB 3.0). </t>
  </si>
  <si>
    <t>B.2.3. Wedstrijd</t>
  </si>
  <si>
    <t>3 Bestuursonkosten</t>
  </si>
  <si>
    <t>1 Vergaderkost</t>
  </si>
  <si>
    <t>kosten voor drank op vergaderingen in het bondsec (vb blonde tapuit)</t>
  </si>
  <si>
    <t>2 Intern drankverbruik</t>
  </si>
  <si>
    <t>3 Gsm kosten</t>
  </si>
  <si>
    <t>noodtelefoon</t>
  </si>
  <si>
    <t>4 Kopies</t>
  </si>
  <si>
    <t>5 Vervoerskosten vrijwilligers</t>
  </si>
  <si>
    <t>treintickets vergadering RvB, HB-receptie, Blue-Bike</t>
  </si>
  <si>
    <t>6 Vervoerskosten personeel</t>
  </si>
  <si>
    <t>7 Andere</t>
  </si>
  <si>
    <t>congres personeel</t>
  </si>
  <si>
    <t>4 Vrijwilligerswaardering</t>
  </si>
  <si>
    <t>B.4.1. Vrijwilligerswaardering RvB</t>
  </si>
  <si>
    <t>nieuwjaarsetentje, vrijwilligerswaardering DB, bedanking RvB</t>
  </si>
  <si>
    <t>B.4.2. HB-bedanking</t>
  </si>
  <si>
    <t>op congres, oude-sokken bedanking op congres,extra</t>
  </si>
  <si>
    <t>B.4.3. Vorming voor HB'ers</t>
  </si>
  <si>
    <t>RvB-vorming, vorming HB</t>
  </si>
  <si>
    <t>B.4.4. Dag van de vrijwilliger</t>
  </si>
  <si>
    <t>C PP</t>
  </si>
  <si>
    <t>1 Materiaal</t>
  </si>
  <si>
    <t>1 Tenten</t>
  </si>
  <si>
    <t>2 Kookmateriaal</t>
  </si>
  <si>
    <t>3 EHBO-materiaal</t>
  </si>
  <si>
    <t>4 Klein kampmateriaal</t>
  </si>
  <si>
    <t>o.a. kraantjes gasbekkens, zeilen, ...</t>
  </si>
  <si>
    <t>5 Ontleensysteem</t>
  </si>
  <si>
    <t>koffers, beamers, whiteboard,VP materiaal…</t>
  </si>
  <si>
    <t>6 Werkmateriaal</t>
  </si>
  <si>
    <t>7 NjamNjam kampen</t>
  </si>
  <si>
    <t>8 Andere NjamNjam</t>
  </si>
  <si>
    <t>2 Zomercongres</t>
  </si>
  <si>
    <t>1 Vervoerskosten</t>
  </si>
  <si>
    <t>2 Huur materiaal</t>
  </si>
  <si>
    <t>3 Aankoop materiaal</t>
  </si>
  <si>
    <t>4 Huur locatie en tenten</t>
  </si>
  <si>
    <t>5 Eten en drank</t>
  </si>
  <si>
    <t>6 Inschrijvingen</t>
  </si>
  <si>
    <t>7 Vergaderkost</t>
  </si>
  <si>
    <t>8 Vrijwilligerswaardering</t>
  </si>
  <si>
    <t>9 Andere</t>
  </si>
  <si>
    <t>congresmap?, extra verzekeringen?, … indien congresmap samen met bestuurspost wordt verstuurd is de kost voor de AV</t>
  </si>
  <si>
    <t>3 Andere evenementen</t>
  </si>
  <si>
    <t>1 Nazofé</t>
  </si>
  <si>
    <t>2 Koers-AV-fuif</t>
  </si>
  <si>
    <t>4 Projectwerking</t>
  </si>
  <si>
    <t>5 Onkosten</t>
  </si>
  <si>
    <t>zowel weekendjes als werkdagen</t>
  </si>
  <si>
    <t>2 Gsm kosten</t>
  </si>
  <si>
    <t>3 Kopies</t>
  </si>
  <si>
    <t>4 Vervoerskosten vrijwilligers</t>
  </si>
  <si>
    <t>treintickets vergadering PP, Cambio werkdagen</t>
  </si>
  <si>
    <t>5 Vervoerskosten personeel</t>
  </si>
  <si>
    <t>6 Vrijwilligerswaardering</t>
  </si>
  <si>
    <t>D CP</t>
  </si>
  <si>
    <t>1 Kikker</t>
  </si>
  <si>
    <t>2 Euglena</t>
  </si>
  <si>
    <t>3 Website</t>
  </si>
  <si>
    <t>onderhoud (nieuwe website is een éénmalig project)</t>
  </si>
  <si>
    <t>4 Pers</t>
  </si>
  <si>
    <t>5 Promo</t>
  </si>
  <si>
    <t>1 Interne Promo</t>
  </si>
  <si>
    <t>promo naar leden,</t>
  </si>
  <si>
    <t>2 Externe Promo</t>
  </si>
  <si>
    <t>huisstijl, folders, posters, banier, promostand, sociale netwerksites</t>
  </si>
  <si>
    <t>3 Startdagpaketten</t>
  </si>
  <si>
    <t>6 Archief</t>
  </si>
  <si>
    <t>7 NFWG</t>
  </si>
  <si>
    <t>promocampagne</t>
  </si>
  <si>
    <t>3 Onkosten</t>
  </si>
  <si>
    <t>E NWG</t>
  </si>
  <si>
    <t>1 Eendaagse activiteiten</t>
  </si>
  <si>
    <t>worden als geheel beschouwd. Vervoerskosten voor een activiteit komen hier ook in, omdat de inkomsten ook afgestemd worden op de kosten aan vervoer</t>
  </si>
  <si>
    <t>2 Meerdaagse activiteiten</t>
  </si>
  <si>
    <t>E.1.2.1. Natuurstudiecursus &amp; -congres</t>
  </si>
  <si>
    <t>E.1.2.2. Andere</t>
  </si>
  <si>
    <t>3 Educatief materiaal</t>
  </si>
  <si>
    <t>1 Bibliotheek</t>
  </si>
  <si>
    <t>boeken, dvd's</t>
  </si>
  <si>
    <t>2 Duurzaam materiaal</t>
  </si>
  <si>
    <t>excursiemateriaal</t>
  </si>
  <si>
    <t>éénmalige projecten en communicatie</t>
  </si>
  <si>
    <t>F BWG</t>
  </si>
  <si>
    <t>materiaal voor beheerswerken</t>
  </si>
  <si>
    <t>G MWG</t>
  </si>
  <si>
    <t>3 Sambamateriaal</t>
  </si>
  <si>
    <t>H VP</t>
  </si>
  <si>
    <t>1 BAC krokus (juli)</t>
  </si>
  <si>
    <t>Ook kopies ed.</t>
  </si>
  <si>
    <t>2 BAC paas</t>
  </si>
  <si>
    <t>3 Hoofdanimator cursus (herfst)</t>
  </si>
  <si>
    <t>4 Instructor cursus</t>
  </si>
  <si>
    <t>5 Extra cursus (BAC augustus)</t>
  </si>
  <si>
    <t>6 Vorming op maat</t>
  </si>
  <si>
    <t>oa vorming voor afdelingen</t>
  </si>
  <si>
    <t>7 Educatief materiaal</t>
  </si>
  <si>
    <t>cursusmateriaal naar ontleensysteem</t>
  </si>
  <si>
    <t>8 HAC Paas</t>
  </si>
  <si>
    <t>bevatten ook de ploeg-weekendjes</t>
  </si>
  <si>
    <t>I AOP</t>
  </si>
  <si>
    <t>1 Functiehandleidingen</t>
  </si>
  <si>
    <t>belrondes, GEEN vervoerskosten, afdelingsbedanking op congres, congresmarkt</t>
  </si>
  <si>
    <t>2 Activiteiten</t>
  </si>
  <si>
    <t>1 Piep</t>
  </si>
  <si>
    <t>2 Ini</t>
  </si>
  <si>
    <t>3 Gewoon</t>
  </si>
  <si>
    <t>4 Andere</t>
  </si>
  <si>
    <t>3 Afdelingswaardering</t>
  </si>
  <si>
    <t>1 Ploegvergaderingen</t>
  </si>
  <si>
    <t>AOP-weekendje</t>
  </si>
  <si>
    <t>2 Regiovergaderingen</t>
  </si>
  <si>
    <t>1 AOP naar afdelingen</t>
  </si>
  <si>
    <t>2 Ploegvergaderingen</t>
  </si>
  <si>
    <t>3 Regiovergaderingen</t>
  </si>
  <si>
    <t>J JP</t>
  </si>
  <si>
    <t>1 Trollenfeest</t>
  </si>
  <si>
    <t>2 Andere</t>
  </si>
  <si>
    <t>1 Ininazofe</t>
  </si>
  <si>
    <t>2 Nationale inidag</t>
  </si>
  <si>
    <t>1 KP-fuiven</t>
  </si>
  <si>
    <t>2 Gewone ledendag</t>
  </si>
  <si>
    <t>4 Begeleidersondersteuning</t>
  </si>
  <si>
    <t>5 Dag van de Jeugdbeweging</t>
  </si>
  <si>
    <t>2 Kampen</t>
  </si>
  <si>
    <t>handleidingen, formulieren, convo's, inschrijvingslijsten, enquête, …</t>
  </si>
  <si>
    <t>1 Administratie kampen</t>
  </si>
  <si>
    <t>niet voor de individuele kampen</t>
  </si>
  <si>
    <t>2 Kampenpromo</t>
  </si>
  <si>
    <t>eenmalige projecten, communicatie en promo (kampenboekje)</t>
  </si>
  <si>
    <t>3 Kampverslagen</t>
  </si>
  <si>
    <t>1 Deelnamegeld</t>
  </si>
  <si>
    <t>2 Subsidies</t>
  </si>
  <si>
    <t>3 Overige inkomsten</t>
  </si>
  <si>
    <t>4 Aankoop en huur materiaal</t>
  </si>
  <si>
    <t>5 Huur kampplaats en tenten</t>
  </si>
  <si>
    <t>plus kampennjamnjam</t>
  </si>
  <si>
    <t>6 Eten en drank</t>
  </si>
  <si>
    <t>7 Vervoerskosten</t>
  </si>
  <si>
    <t>8 Vergaderkost</t>
  </si>
  <si>
    <t>vrijwilligerswaardering, ...</t>
  </si>
  <si>
    <t>kampprijzen en KC bedanking, domo boekje</t>
  </si>
  <si>
    <t>3 Projectwerking</t>
  </si>
  <si>
    <t>4 Onkosten</t>
  </si>
  <si>
    <t>5 Vrijwilligerswaardering</t>
  </si>
  <si>
    <t>K Verbouwing</t>
  </si>
  <si>
    <t>1 Vergoeding medewerkers</t>
  </si>
  <si>
    <t>2 Vergaderkost</t>
  </si>
  <si>
    <t>3 Verhuis</t>
  </si>
  <si>
    <t>4 Studiekost</t>
  </si>
  <si>
    <t>5 Bouwkost</t>
  </si>
  <si>
    <t>6 Kosten financiering</t>
  </si>
  <si>
    <t>7 Subsidies</t>
  </si>
  <si>
    <t>L WiP</t>
  </si>
  <si>
    <t>1 Aankopen goederen</t>
  </si>
  <si>
    <t>2 Verkoop goederen</t>
  </si>
  <si>
    <t>3 Stockwijzigingen</t>
  </si>
  <si>
    <t>4 Promo</t>
  </si>
  <si>
    <t>5 Verzendingen</t>
  </si>
  <si>
    <t>6 Inrichting</t>
  </si>
  <si>
    <t>o.a. kosten bankcontact en mollie (internetbetaling), betalingsverschillen</t>
  </si>
  <si>
    <t>M Diversiteit</t>
  </si>
  <si>
    <t xml:space="preserve">   1 Kerntaken</t>
  </si>
  <si>
    <t xml:space="preserve">      1 Eendaagse activiteiten</t>
  </si>
  <si>
    <t xml:space="preserve">      2 Meerdaagse activiteiten</t>
  </si>
  <si>
    <t xml:space="preserve">      3 Educatief materiaal</t>
  </si>
  <si>
    <t xml:space="preserve">      4 Ondersteuning afdelingen</t>
  </si>
  <si>
    <t xml:space="preserve">   2 Projectwerking</t>
  </si>
  <si>
    <t xml:space="preserve">   3 Onkosten</t>
  </si>
  <si>
    <t xml:space="preserve">      1 Vergaderkost</t>
  </si>
  <si>
    <t xml:space="preserve">      2 Gsm kosten</t>
  </si>
  <si>
    <t xml:space="preserve">      3 Kopies</t>
  </si>
  <si>
    <t xml:space="preserve">      4 Vervoerskosten vrijwilligers</t>
  </si>
  <si>
    <t xml:space="preserve">      5 Vervoerskosten personeel</t>
  </si>
  <si>
    <t xml:space="preserve">      6 Andere</t>
  </si>
  <si>
    <t xml:space="preserve">   4 Vrijwilligerswaardering</t>
  </si>
  <si>
    <r>
      <t>km -vergoeding</t>
    </r>
    <r>
      <rPr>
        <b/>
        <sz val="9"/>
        <color theme="3"/>
        <rFont val="Arial"/>
        <family val="2"/>
      </rPr>
      <t xml:space="preserve"> (€/km)*</t>
    </r>
  </si>
  <si>
    <t>Boekhoudcode</t>
  </si>
  <si>
    <t>Handtekening (indien niet digitaal ingediend) en opmerkingen: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</si>
</sst>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#,##0.00_ ;\-#,##0.00\ "/>
    <numFmt numFmtId="166" formatCode="d/mm/yy;@"/>
    <numFmt numFmtId="167" formatCode="_-[$€-2]\ * #,##0.00_-;\-[$€-2]\ * #,##0.00_-;_-[$€-2]\ * &quot;-&quot;??_-;_-@_-"/>
    <numFmt numFmtId="168" formatCode="_-* #,##0.00\ [$€-1]_-;\-* #,##0.00\ [$€-1]_-;_-* &quot;-&quot;??\ [$€-1]_-;_-@_-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0"/>
      <name val="Arial"/>
      <family val="2"/>
    </font>
    <font>
      <b/>
      <sz val="1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rgb="FFFF000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3"/>
      <name val="Arial"/>
      <family val="2"/>
    </font>
    <font>
      <b/>
      <sz val="9"/>
      <color theme="3"/>
      <name val="Arial"/>
      <family val="2"/>
    </font>
    <font>
      <sz val="11"/>
      <color rgb="FFFFFF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59999389629810485"/>
        <bgColor theme="6" tint="0.79998168889431442"/>
      </patternFill>
    </fill>
    <fill>
      <patternFill patternType="solid">
        <fgColor rgb="FFFAD6BE"/>
        <bgColor indexed="64"/>
      </patternFill>
    </fill>
    <fill>
      <patternFill patternType="solid">
        <fgColor rgb="FFF3F5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B3B1"/>
        <bgColor rgb="FF000000"/>
      </patternFill>
    </fill>
    <fill>
      <patternFill patternType="solid">
        <fgColor rgb="FF548235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4B08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theme="0" tint="-0.249977111117893"/>
      </right>
      <top style="thin">
        <color auto="1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thin">
        <color auto="1"/>
      </top>
      <bottom/>
      <diagonal/>
    </border>
    <border>
      <left style="thin">
        <color auto="1"/>
      </left>
      <right style="hair">
        <color theme="0" tint="-0.249977111117893"/>
      </right>
      <top/>
      <bottom style="thin">
        <color auto="1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auto="1"/>
      </bottom>
      <diagonal/>
    </border>
    <border>
      <left style="thin">
        <color auto="1"/>
      </left>
      <right style="hair">
        <color theme="0" tint="-0.249977111117893"/>
      </right>
      <top style="thin">
        <color auto="1"/>
      </top>
      <bottom style="hair">
        <color theme="0" tint="-0.249977111117893"/>
      </bottom>
      <diagonal/>
    </border>
    <border>
      <left style="thin">
        <color auto="1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auto="1"/>
      </left>
      <right style="hair">
        <color theme="0" tint="-0.249977111117893"/>
      </right>
      <top style="hair">
        <color theme="0" tint="-0.249977111117893"/>
      </top>
      <bottom style="thin">
        <color auto="1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auto="1"/>
      </bottom>
      <diagonal/>
    </border>
    <border>
      <left style="hair">
        <color theme="0" tint="-0.249977111117893"/>
      </left>
      <right/>
      <top style="thin">
        <color auto="1"/>
      </top>
      <bottom/>
      <diagonal/>
    </border>
    <border>
      <left style="hair">
        <color theme="0" tint="-0.249977111117893"/>
      </left>
      <right/>
      <top/>
      <bottom style="thin">
        <color auto="1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indexed="64"/>
      </top>
      <bottom style="hair">
        <color theme="0" tint="-0.249977111117893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/>
      <right style="thin">
        <color auto="1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/>
      <right style="thin">
        <color auto="1"/>
      </right>
      <top style="hair">
        <color theme="0" tint="-0.249977111117893"/>
      </top>
      <bottom/>
      <diagonal/>
    </border>
  </borders>
  <cellStyleXfs count="307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0" fillId="0" borderId="0"/>
  </cellStyleXfs>
  <cellXfs count="98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2" borderId="0" xfId="0" applyFont="1" applyFill="1"/>
    <xf numFmtId="0" fontId="10" fillId="0" borderId="0" xfId="0" applyFont="1"/>
    <xf numFmtId="0" fontId="11" fillId="2" borderId="0" xfId="0" applyFont="1" applyFill="1"/>
    <xf numFmtId="0" fontId="12" fillId="0" borderId="0" xfId="0" applyFont="1"/>
    <xf numFmtId="0" fontId="12" fillId="0" borderId="0" xfId="0" applyFont="1" applyAlignment="1">
      <alignment horizontal="right"/>
    </xf>
    <xf numFmtId="49" fontId="12" fillId="0" borderId="0" xfId="0" applyNumberFormat="1" applyFont="1"/>
    <xf numFmtId="0" fontId="12" fillId="0" borderId="10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13" fillId="0" borderId="12" xfId="0" applyFont="1" applyBorder="1" applyAlignment="1">
      <alignment horizontal="right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horizontal="center" wrapText="1"/>
    </xf>
    <xf numFmtId="0" fontId="13" fillId="0" borderId="20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15" xfId="0" applyFont="1" applyBorder="1" applyAlignment="1">
      <alignment wrapText="1"/>
    </xf>
    <xf numFmtId="166" fontId="12" fillId="0" borderId="16" xfId="0" applyNumberFormat="1" applyFont="1" applyBorder="1" applyAlignment="1" applyProtection="1">
      <alignment wrapText="1"/>
      <protection locked="0"/>
    </xf>
    <xf numFmtId="0" fontId="12" fillId="0" borderId="16" xfId="0" applyFont="1" applyBorder="1" applyAlignment="1" applyProtection="1">
      <alignment wrapText="1"/>
      <protection locked="0"/>
    </xf>
    <xf numFmtId="168" fontId="12" fillId="0" borderId="16" xfId="1" applyNumberFormat="1" applyFont="1" applyFill="1" applyBorder="1" applyAlignment="1" applyProtection="1">
      <alignment wrapText="1"/>
      <protection locked="0"/>
    </xf>
    <xf numFmtId="2" fontId="12" fillId="0" borderId="16" xfId="0" applyNumberFormat="1" applyFont="1" applyBorder="1" applyAlignment="1" applyProtection="1">
      <alignment wrapText="1"/>
      <protection locked="0"/>
    </xf>
    <xf numFmtId="167" fontId="12" fillId="0" borderId="21" xfId="1" applyNumberFormat="1" applyFont="1" applyFill="1" applyBorder="1" applyAlignment="1" applyProtection="1">
      <alignment wrapText="1"/>
      <protection locked="0"/>
    </xf>
    <xf numFmtId="0" fontId="12" fillId="0" borderId="17" xfId="0" applyFont="1" applyBorder="1" applyAlignment="1">
      <alignment wrapText="1"/>
    </xf>
    <xf numFmtId="166" fontId="12" fillId="0" borderId="18" xfId="0" applyNumberFormat="1" applyFont="1" applyBorder="1" applyAlignment="1" applyProtection="1">
      <alignment wrapText="1"/>
      <protection locked="0"/>
    </xf>
    <xf numFmtId="0" fontId="12" fillId="0" borderId="18" xfId="0" applyFont="1" applyBorder="1" applyAlignment="1" applyProtection="1">
      <alignment wrapText="1"/>
      <protection locked="0"/>
    </xf>
    <xf numFmtId="168" fontId="12" fillId="0" borderId="18" xfId="1" applyNumberFormat="1" applyFont="1" applyFill="1" applyBorder="1" applyAlignment="1" applyProtection="1">
      <alignment wrapText="1"/>
      <protection locked="0"/>
    </xf>
    <xf numFmtId="2" fontId="12" fillId="0" borderId="18" xfId="0" applyNumberFormat="1" applyFont="1" applyBorder="1" applyAlignment="1" applyProtection="1">
      <alignment wrapText="1"/>
      <protection locked="0"/>
    </xf>
    <xf numFmtId="164" fontId="12" fillId="0" borderId="7" xfId="1" applyFont="1" applyFill="1" applyBorder="1" applyAlignment="1" applyProtection="1"/>
    <xf numFmtId="165" fontId="12" fillId="0" borderId="0" xfId="0" applyNumberFormat="1" applyFont="1"/>
    <xf numFmtId="167" fontId="12" fillId="0" borderId="0" xfId="0" applyNumberFormat="1" applyFont="1"/>
    <xf numFmtId="0" fontId="12" fillId="0" borderId="0" xfId="0" applyFont="1" applyProtection="1">
      <protection locked="0"/>
    </xf>
    <xf numFmtId="0" fontId="14" fillId="0" borderId="8" xfId="0" applyFont="1" applyBorder="1" applyAlignment="1">
      <alignment horizontal="right"/>
    </xf>
    <xf numFmtId="164" fontId="14" fillId="0" borderId="9" xfId="1" applyFont="1" applyFill="1" applyBorder="1" applyAlignment="1" applyProtection="1"/>
    <xf numFmtId="0" fontId="15" fillId="2" borderId="0" xfId="0" applyFont="1" applyFill="1"/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68" fontId="12" fillId="0" borderId="16" xfId="1" applyNumberFormat="1" applyFont="1" applyFill="1" applyBorder="1" applyAlignment="1" applyProtection="1">
      <alignment wrapText="1"/>
    </xf>
    <xf numFmtId="0" fontId="18" fillId="0" borderId="0" xfId="0" applyFont="1"/>
    <xf numFmtId="0" fontId="14" fillId="0" borderId="0" xfId="0" applyFont="1" applyAlignment="1">
      <alignment horizontal="right"/>
    </xf>
    <xf numFmtId="164" fontId="14" fillId="0" borderId="0" xfId="1" applyFont="1" applyFill="1" applyBorder="1" applyAlignment="1" applyProtection="1"/>
    <xf numFmtId="0" fontId="20" fillId="5" borderId="26" xfId="306" applyFill="1" applyBorder="1" applyAlignment="1">
      <alignment horizontal="left" indent="2"/>
    </xf>
    <xf numFmtId="0" fontId="1" fillId="0" borderId="0" xfId="0" applyFont="1"/>
    <xf numFmtId="0" fontId="0" fillId="7" borderId="0" xfId="0" applyFill="1"/>
    <xf numFmtId="0" fontId="17" fillId="0" borderId="2" xfId="0" applyFont="1" applyBorder="1"/>
    <xf numFmtId="0" fontId="2" fillId="0" borderId="11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8" borderId="0" xfId="0" applyFill="1"/>
    <xf numFmtId="0" fontId="0" fillId="9" borderId="7" xfId="0" applyFill="1" applyBorder="1"/>
    <xf numFmtId="0" fontId="0" fillId="9" borderId="22" xfId="0" applyFill="1" applyBorder="1"/>
    <xf numFmtId="0" fontId="19" fillId="3" borderId="27" xfId="0" applyFont="1" applyFill="1" applyBorder="1" applyAlignment="1">
      <alignment horizontal="left"/>
    </xf>
    <xf numFmtId="0" fontId="0" fillId="4" borderId="28" xfId="0" applyFill="1" applyBorder="1" applyAlignment="1">
      <alignment horizontal="left" indent="1"/>
    </xf>
    <xf numFmtId="0" fontId="20" fillId="6" borderId="26" xfId="306" applyFill="1" applyBorder="1" applyAlignment="1">
      <alignment horizontal="left" indent="3"/>
    </xf>
    <xf numFmtId="0" fontId="19" fillId="3" borderId="29" xfId="0" applyFont="1" applyFill="1" applyBorder="1" applyAlignment="1">
      <alignment horizontal="left"/>
    </xf>
    <xf numFmtId="0" fontId="0" fillId="4" borderId="27" xfId="0" applyFill="1" applyBorder="1" applyAlignment="1">
      <alignment horizontal="left" indent="1"/>
    </xf>
    <xf numFmtId="0" fontId="0" fillId="4" borderId="30" xfId="0" applyFill="1" applyBorder="1" applyAlignment="1">
      <alignment horizontal="left" indent="1"/>
    </xf>
    <xf numFmtId="0" fontId="19" fillId="3" borderId="31" xfId="0" applyFont="1" applyFill="1" applyBorder="1" applyAlignment="1">
      <alignment horizontal="left"/>
    </xf>
    <xf numFmtId="0" fontId="0" fillId="4" borderId="29" xfId="0" applyFill="1" applyBorder="1" applyAlignment="1">
      <alignment horizontal="left" indent="1"/>
    </xf>
    <xf numFmtId="0" fontId="20" fillId="5" borderId="32" xfId="306" applyFill="1" applyBorder="1" applyAlignment="1">
      <alignment horizontal="left" indent="2"/>
    </xf>
    <xf numFmtId="0" fontId="0" fillId="0" borderId="3" xfId="0" applyBorder="1"/>
    <xf numFmtId="0" fontId="0" fillId="9" borderId="3" xfId="0" applyFill="1" applyBorder="1"/>
    <xf numFmtId="0" fontId="0" fillId="0" borderId="3" xfId="0" applyBorder="1" applyAlignment="1">
      <alignment wrapText="1"/>
    </xf>
    <xf numFmtId="0" fontId="21" fillId="0" borderId="3" xfId="0" applyFont="1" applyBorder="1" applyAlignment="1">
      <alignment wrapText="1"/>
    </xf>
    <xf numFmtId="0" fontId="16" fillId="0" borderId="0" xfId="0" applyFont="1"/>
    <xf numFmtId="0" fontId="22" fillId="0" borderId="11" xfId="0" applyFont="1" applyBorder="1" applyAlignment="1">
      <alignment wrapText="1"/>
    </xf>
    <xf numFmtId="0" fontId="22" fillId="0" borderId="0" xfId="0" applyFont="1"/>
    <xf numFmtId="166" fontId="12" fillId="0" borderId="25" xfId="0" applyNumberFormat="1" applyFont="1" applyBorder="1" applyAlignment="1" applyProtection="1">
      <alignment wrapText="1"/>
      <protection locked="0"/>
    </xf>
    <xf numFmtId="0" fontId="12" fillId="0" borderId="25" xfId="0" applyFont="1" applyBorder="1" applyAlignment="1" applyProtection="1">
      <alignment wrapText="1"/>
      <protection locked="0"/>
    </xf>
    <xf numFmtId="168" fontId="12" fillId="0" borderId="25" xfId="1" applyNumberFormat="1" applyFont="1" applyFill="1" applyBorder="1" applyAlignment="1" applyProtection="1">
      <alignment wrapText="1"/>
      <protection locked="0"/>
    </xf>
    <xf numFmtId="2" fontId="12" fillId="0" borderId="25" xfId="0" applyNumberFormat="1" applyFont="1" applyBorder="1" applyAlignment="1" applyProtection="1">
      <alignment wrapText="1"/>
      <protection locked="0"/>
    </xf>
    <xf numFmtId="0" fontId="5" fillId="0" borderId="0" xfId="0" quotePrefix="1" applyFont="1"/>
    <xf numFmtId="0" fontId="13" fillId="10" borderId="13" xfId="0" applyFont="1" applyFill="1" applyBorder="1" applyAlignment="1">
      <alignment horizontal="center" wrapText="1"/>
    </xf>
    <xf numFmtId="0" fontId="12" fillId="10" borderId="0" xfId="0" applyFont="1" applyFill="1"/>
    <xf numFmtId="0" fontId="21" fillId="11" borderId="34" xfId="0" applyFont="1" applyFill="1" applyBorder="1"/>
    <xf numFmtId="0" fontId="24" fillId="12" borderId="33" xfId="0" applyFont="1" applyFill="1" applyBorder="1"/>
    <xf numFmtId="0" fontId="21" fillId="13" borderId="34" xfId="0" applyFont="1" applyFill="1" applyBorder="1"/>
    <xf numFmtId="0" fontId="21" fillId="14" borderId="34" xfId="0" applyFont="1" applyFill="1" applyBorder="1"/>
    <xf numFmtId="0" fontId="12" fillId="0" borderId="21" xfId="0" applyFont="1" applyBorder="1" applyAlignment="1" applyProtection="1">
      <alignment shrinkToFit="1"/>
      <protection locked="0"/>
    </xf>
    <xf numFmtId="0" fontId="12" fillId="0" borderId="24" xfId="0" applyFont="1" applyBorder="1" applyAlignment="1" applyProtection="1">
      <alignment shrinkToFit="1"/>
      <protection locked="0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19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35" xfId="0" applyFont="1" applyBorder="1" applyAlignment="1" applyProtection="1">
      <alignment shrinkToFit="1"/>
      <protection locked="0"/>
    </xf>
    <xf numFmtId="0" fontId="12" fillId="0" borderId="36" xfId="0" applyFont="1" applyBorder="1" applyAlignment="1" applyProtection="1">
      <alignment shrinkToFit="1"/>
      <protection locked="0"/>
    </xf>
    <xf numFmtId="0" fontId="12" fillId="0" borderId="37" xfId="0" applyFont="1" applyBorder="1" applyAlignment="1" applyProtection="1">
      <alignment shrinkToFit="1"/>
      <protection locked="0"/>
    </xf>
    <xf numFmtId="0" fontId="12" fillId="0" borderId="38" xfId="0" applyFont="1" applyBorder="1" applyAlignment="1" applyProtection="1">
      <alignment shrinkToFi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12" fillId="0" borderId="3" xfId="0" applyFont="1" applyBorder="1" applyAlignment="1" applyProtection="1">
      <alignment wrapText="1"/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12" fillId="0" borderId="5" xfId="0" applyFont="1" applyBorder="1" applyAlignment="1" applyProtection="1">
      <alignment wrapText="1"/>
      <protection locked="0"/>
    </xf>
    <xf numFmtId="0" fontId="12" fillId="0" borderId="6" xfId="0" applyFont="1" applyBorder="1" applyAlignment="1" applyProtection="1">
      <alignment wrapText="1"/>
      <protection locked="0"/>
    </xf>
  </cellXfs>
  <cellStyles count="307">
    <cellStyle name="Currency" xfId="1" builtinId="4"/>
    <cellStyle name="Followed Hyperlink" xfId="51" builtinId="9" hidden="1"/>
    <cellStyle name="Followed Hyperlink" xfId="271" builtinId="9" hidden="1"/>
    <cellStyle name="Followed Hyperlink" xfId="193" builtinId="9" hidden="1"/>
    <cellStyle name="Followed Hyperlink" xfId="223" builtinId="9" hidden="1"/>
    <cellStyle name="Followed Hyperlink" xfId="261" builtinId="9" hidden="1"/>
    <cellStyle name="Followed Hyperlink" xfId="247" builtinId="9" hidden="1"/>
    <cellStyle name="Followed Hyperlink" xfId="141" builtinId="9" hidden="1"/>
    <cellStyle name="Followed Hyperlink" xfId="31" builtinId="9" hidden="1"/>
    <cellStyle name="Followed Hyperlink" xfId="299" builtinId="9" hidden="1"/>
    <cellStyle name="Followed Hyperlink" xfId="101" builtinId="9" hidden="1"/>
    <cellStyle name="Followed Hyperlink" xfId="33" builtinId="9" hidden="1"/>
    <cellStyle name="Followed Hyperlink" xfId="13" builtinId="9" hidden="1"/>
    <cellStyle name="Followed Hyperlink" xfId="231" builtinId="9" hidden="1"/>
    <cellStyle name="Followed Hyperlink" xfId="19" builtinId="9" hidden="1"/>
    <cellStyle name="Followed Hyperlink" xfId="165" builtinId="9" hidden="1"/>
    <cellStyle name="Followed Hyperlink" xfId="263" builtinId="9" hidden="1"/>
    <cellStyle name="Followed Hyperlink" xfId="27" builtinId="9" hidden="1"/>
    <cellStyle name="Followed Hyperlink" xfId="175" builtinId="9" hidden="1"/>
    <cellStyle name="Followed Hyperlink" xfId="73" builtinId="9" hidden="1"/>
    <cellStyle name="Followed Hyperlink" xfId="123" builtinId="9" hidden="1"/>
    <cellStyle name="Followed Hyperlink" xfId="253" builtinId="9" hidden="1"/>
    <cellStyle name="Followed Hyperlink" xfId="87" builtinId="9" hidden="1"/>
    <cellStyle name="Followed Hyperlink" xfId="75" builtinId="9" hidden="1"/>
    <cellStyle name="Followed Hyperlink" xfId="135" builtinId="9" hidden="1"/>
    <cellStyle name="Followed Hyperlink" xfId="67" builtinId="9" hidden="1"/>
    <cellStyle name="Followed Hyperlink" xfId="265" builtinId="9" hidden="1"/>
    <cellStyle name="Followed Hyperlink" xfId="61" builtinId="9" hidden="1"/>
    <cellStyle name="Followed Hyperlink" xfId="269" builtinId="9" hidden="1"/>
    <cellStyle name="Followed Hyperlink" xfId="113" builtinId="9" hidden="1"/>
    <cellStyle name="Followed Hyperlink" xfId="157" builtinId="9" hidden="1"/>
    <cellStyle name="Followed Hyperlink" xfId="219" builtinId="9" hidden="1"/>
    <cellStyle name="Followed Hyperlink" xfId="49" builtinId="9" hidden="1"/>
    <cellStyle name="Followed Hyperlink" xfId="295" builtinId="9" hidden="1"/>
    <cellStyle name="Followed Hyperlink" xfId="171" builtinId="9" hidden="1"/>
    <cellStyle name="Followed Hyperlink" xfId="199" builtinId="9" hidden="1"/>
    <cellStyle name="Followed Hyperlink" xfId="111" builtinId="9" hidden="1"/>
    <cellStyle name="Followed Hyperlink" xfId="185" builtinId="9" hidden="1"/>
    <cellStyle name="Followed Hyperlink" xfId="35" builtinId="9" hidden="1"/>
    <cellStyle name="Followed Hyperlink" xfId="83" builtinId="9" hidden="1"/>
    <cellStyle name="Followed Hyperlink" xfId="63" builtinId="9" hidden="1"/>
    <cellStyle name="Followed Hyperlink" xfId="209" builtinId="9" hidden="1"/>
    <cellStyle name="Followed Hyperlink" xfId="275" builtinId="9" hidden="1"/>
    <cellStyle name="Followed Hyperlink" xfId="283" builtinId="9" hidden="1"/>
    <cellStyle name="Followed Hyperlink" xfId="117" builtinId="9" hidden="1"/>
    <cellStyle name="Followed Hyperlink" xfId="11" builtinId="9" hidden="1"/>
    <cellStyle name="Followed Hyperlink" xfId="5" builtinId="9" hidden="1"/>
    <cellStyle name="Followed Hyperlink" xfId="213" builtinId="9" hidden="1"/>
    <cellStyle name="Followed Hyperlink" xfId="257" builtinId="9" hidden="1"/>
    <cellStyle name="Followed Hyperlink" xfId="133" builtinId="9" hidden="1"/>
    <cellStyle name="Followed Hyperlink" xfId="121" builtinId="9" hidden="1"/>
    <cellStyle name="Followed Hyperlink" xfId="151" builtinId="9" hidden="1"/>
    <cellStyle name="Followed Hyperlink" xfId="81" builtinId="9" hidden="1"/>
    <cellStyle name="Followed Hyperlink" xfId="161" builtinId="9" hidden="1"/>
    <cellStyle name="Followed Hyperlink" xfId="95" builtinId="9" hidden="1"/>
    <cellStyle name="Followed Hyperlink" xfId="225" builtinId="9" hidden="1"/>
    <cellStyle name="Followed Hyperlink" xfId="93" builtinId="9" hidden="1"/>
    <cellStyle name="Followed Hyperlink" xfId="279" builtinId="9" hidden="1"/>
    <cellStyle name="Followed Hyperlink" xfId="227" builtinId="9" hidden="1"/>
    <cellStyle name="Followed Hyperlink" xfId="267" builtinId="9" hidden="1"/>
    <cellStyle name="Followed Hyperlink" xfId="37" builtinId="9" hidden="1"/>
    <cellStyle name="Followed Hyperlink" xfId="195" builtinId="9" hidden="1"/>
    <cellStyle name="Followed Hyperlink" xfId="109" builtinId="9" hidden="1"/>
    <cellStyle name="Followed Hyperlink" xfId="7" builtinId="9" hidden="1"/>
    <cellStyle name="Followed Hyperlink" xfId="207" builtinId="9" hidden="1"/>
    <cellStyle name="Followed Hyperlink" xfId="115" builtinId="9" hidden="1"/>
    <cellStyle name="Followed Hyperlink" xfId="201" builtinId="9" hidden="1"/>
    <cellStyle name="Followed Hyperlink" xfId="149" builtinId="9" hidden="1"/>
    <cellStyle name="Followed Hyperlink" xfId="301" builtinId="9" hidden="1"/>
    <cellStyle name="Followed Hyperlink" xfId="305" builtinId="9" hidden="1"/>
    <cellStyle name="Followed Hyperlink" xfId="25" builtinId="9" hidden="1"/>
    <cellStyle name="Followed Hyperlink" xfId="173" builtinId="9" hidden="1"/>
    <cellStyle name="Followed Hyperlink" xfId="229" builtinId="9" hidden="1"/>
    <cellStyle name="Followed Hyperlink" xfId="183" builtinId="9" hidden="1"/>
    <cellStyle name="Followed Hyperlink" xfId="205" builtinId="9" hidden="1"/>
    <cellStyle name="Followed Hyperlink" xfId="197" builtinId="9" hidden="1"/>
    <cellStyle name="Followed Hyperlink" xfId="287" builtinId="9" hidden="1"/>
    <cellStyle name="Followed Hyperlink" xfId="57" builtinId="9" hidden="1"/>
    <cellStyle name="Followed Hyperlink" xfId="189" builtinId="9" hidden="1"/>
    <cellStyle name="Followed Hyperlink" xfId="91" builtinId="9" hidden="1"/>
    <cellStyle name="Followed Hyperlink" xfId="41" builtinId="9" hidden="1"/>
    <cellStyle name="Followed Hyperlink" xfId="239" builtinId="9" hidden="1"/>
    <cellStyle name="Followed Hyperlink" xfId="177" builtinId="9" hidden="1"/>
    <cellStyle name="Followed Hyperlink" xfId="15" builtinId="9" hidden="1"/>
    <cellStyle name="Followed Hyperlink" xfId="45" builtinId="9" hidden="1"/>
    <cellStyle name="Followed Hyperlink" xfId="127" builtinId="9" hidden="1"/>
    <cellStyle name="Followed Hyperlink" xfId="281" builtinId="9" hidden="1"/>
    <cellStyle name="Followed Hyperlink" xfId="249" builtinId="9" hidden="1"/>
    <cellStyle name="Followed Hyperlink" xfId="243" builtinId="9" hidden="1"/>
    <cellStyle name="Followed Hyperlink" xfId="89" builtinId="9" hidden="1"/>
    <cellStyle name="Followed Hyperlink" xfId="119" builtinId="9" hidden="1"/>
    <cellStyle name="Followed Hyperlink" xfId="21" builtinId="9" hidden="1"/>
    <cellStyle name="Followed Hyperlink" xfId="153" builtinId="9" hidden="1"/>
    <cellStyle name="Followed Hyperlink" xfId="251" builtinId="9" hidden="1"/>
    <cellStyle name="Followed Hyperlink" xfId="17" builtinId="9" hidden="1"/>
    <cellStyle name="Followed Hyperlink" xfId="97" builtinId="9" hidden="1"/>
    <cellStyle name="Followed Hyperlink" xfId="215" builtinId="9" hidden="1"/>
    <cellStyle name="Followed Hyperlink" xfId="293" builtinId="9" hidden="1"/>
    <cellStyle name="Followed Hyperlink" xfId="159" builtinId="9" hidden="1"/>
    <cellStyle name="Followed Hyperlink" xfId="233" builtinId="9" hidden="1"/>
    <cellStyle name="Followed Hyperlink" xfId="277" builtinId="9" hidden="1"/>
    <cellStyle name="Followed Hyperlink" xfId="71" builtinId="9" hidden="1"/>
    <cellStyle name="Followed Hyperlink" xfId="187" builtinId="9" hidden="1"/>
    <cellStyle name="Followed Hyperlink" xfId="59" builtinId="9" hidden="1"/>
    <cellStyle name="Followed Hyperlink" xfId="125" builtinId="9" hidden="1"/>
    <cellStyle name="Followed Hyperlink" xfId="47" builtinId="9" hidden="1"/>
    <cellStyle name="Followed Hyperlink" xfId="221" builtinId="9" hidden="1"/>
    <cellStyle name="Followed Hyperlink" xfId="303" builtinId="9" hidden="1"/>
    <cellStyle name="Followed Hyperlink" xfId="181" builtinId="9" hidden="1"/>
    <cellStyle name="Followed Hyperlink" xfId="145" builtinId="9" hidden="1"/>
    <cellStyle name="Followed Hyperlink" xfId="139" builtinId="9" hidden="1"/>
    <cellStyle name="Followed Hyperlink" xfId="85" builtinId="9" hidden="1"/>
    <cellStyle name="Followed Hyperlink" xfId="53" builtinId="9" hidden="1"/>
    <cellStyle name="Followed Hyperlink" xfId="203" builtinId="9" hidden="1"/>
    <cellStyle name="Followed Hyperlink" xfId="39" builtinId="9" hidden="1"/>
    <cellStyle name="Followed Hyperlink" xfId="79" builtinId="9" hidden="1"/>
    <cellStyle name="Followed Hyperlink" xfId="289" builtinId="9" hidden="1"/>
    <cellStyle name="Followed Hyperlink" xfId="137" builtinId="9" hidden="1"/>
    <cellStyle name="Followed Hyperlink" xfId="77" builtinId="9" hidden="1"/>
    <cellStyle name="Followed Hyperlink" xfId="237" builtinId="9" hidden="1"/>
    <cellStyle name="Followed Hyperlink" xfId="65" builtinId="9" hidden="1"/>
    <cellStyle name="Followed Hyperlink" xfId="179" builtinId="9" hidden="1"/>
    <cellStyle name="Followed Hyperlink" xfId="131" builtinId="9" hidden="1"/>
    <cellStyle name="Followed Hyperlink" xfId="169" builtinId="9" hidden="1"/>
    <cellStyle name="Followed Hyperlink" xfId="29" builtinId="9" hidden="1"/>
    <cellStyle name="Followed Hyperlink" xfId="23" builtinId="9" hidden="1"/>
    <cellStyle name="Followed Hyperlink" xfId="291" builtinId="9" hidden="1"/>
    <cellStyle name="Followed Hyperlink" xfId="163" builtinId="9" hidden="1"/>
    <cellStyle name="Followed Hyperlink" xfId="297" builtinId="9" hidden="1"/>
    <cellStyle name="Followed Hyperlink" xfId="147" builtinId="9" hidden="1"/>
    <cellStyle name="Followed Hyperlink" xfId="255" builtinId="9" hidden="1"/>
    <cellStyle name="Followed Hyperlink" xfId="191" builtinId="9" hidden="1"/>
    <cellStyle name="Followed Hyperlink" xfId="217" builtinId="9" hidden="1"/>
    <cellStyle name="Followed Hyperlink" xfId="99" builtinId="9" hidden="1"/>
    <cellStyle name="Followed Hyperlink" xfId="235" builtinId="9" hidden="1"/>
    <cellStyle name="Followed Hyperlink" xfId="211" builtinId="9" hidden="1"/>
    <cellStyle name="Followed Hyperlink" xfId="245" builtinId="9" hidden="1"/>
    <cellStyle name="Followed Hyperlink" xfId="105" builtinId="9" hidden="1"/>
    <cellStyle name="Followed Hyperlink" xfId="107" builtinId="9" hidden="1"/>
    <cellStyle name="Followed Hyperlink" xfId="3" builtinId="9" hidden="1"/>
    <cellStyle name="Followed Hyperlink" xfId="241" builtinId="9" hidden="1"/>
    <cellStyle name="Followed Hyperlink" xfId="9" builtinId="9" hidden="1"/>
    <cellStyle name="Followed Hyperlink" xfId="55" builtinId="9" hidden="1"/>
    <cellStyle name="Followed Hyperlink" xfId="259" builtinId="9" hidden="1"/>
    <cellStyle name="Followed Hyperlink" xfId="103" builtinId="9" hidden="1"/>
    <cellStyle name="Followed Hyperlink" xfId="155" builtinId="9" hidden="1"/>
    <cellStyle name="Followed Hyperlink" xfId="43" builtinId="9" hidden="1"/>
    <cellStyle name="Followed Hyperlink" xfId="285" builtinId="9" hidden="1"/>
    <cellStyle name="Followed Hyperlink" xfId="129" builtinId="9" hidden="1"/>
    <cellStyle name="Followed Hyperlink" xfId="143" builtinId="9" hidden="1"/>
    <cellStyle name="Followed Hyperlink" xfId="167" builtinId="9" hidden="1"/>
    <cellStyle name="Followed Hyperlink" xfId="69" builtinId="9" hidden="1"/>
    <cellStyle name="Followed Hyperlink" xfId="273" builtinId="9" hidden="1"/>
    <cellStyle name="Hyperlink" xfId="18" builtinId="8" hidden="1"/>
    <cellStyle name="Hyperlink" xfId="2" builtinId="8" hidden="1"/>
    <cellStyle name="Hyperlink" xfId="92" builtinId="8" hidden="1"/>
    <cellStyle name="Hyperlink" xfId="296" builtinId="8" hidden="1"/>
    <cellStyle name="Hyperlink" xfId="46" builtinId="8" hidden="1"/>
    <cellStyle name="Hyperlink" xfId="14" builtinId="8" hidden="1"/>
    <cellStyle name="Hyperlink" xfId="4" builtinId="8" hidden="1"/>
    <cellStyle name="Hyperlink" xfId="226" builtinId="8" hidden="1"/>
    <cellStyle name="Hyperlink" xfId="12" builtinId="8" hidden="1"/>
    <cellStyle name="Hyperlink" xfId="290" builtinId="8" hidden="1"/>
    <cellStyle name="Hyperlink" xfId="278" builtinId="8" hidden="1"/>
    <cellStyle name="Hyperlink" xfId="84" builtinId="8" hidden="1"/>
    <cellStyle name="Hyperlink" xfId="60" builtinId="8" hidden="1"/>
    <cellStyle name="Hyperlink" xfId="280" builtinId="8" hidden="1"/>
    <cellStyle name="Hyperlink" xfId="124" builtinId="8" hidden="1"/>
    <cellStyle name="Hyperlink" xfId="228" builtinId="8" hidden="1"/>
    <cellStyle name="Hyperlink" xfId="116" builtinId="8" hidden="1"/>
    <cellStyle name="Hyperlink" xfId="88" builtinId="8" hidden="1"/>
    <cellStyle name="Hyperlink" xfId="130" builtinId="8" hidden="1"/>
    <cellStyle name="Hyperlink" xfId="272" builtinId="8" hidden="1"/>
    <cellStyle name="Hyperlink" xfId="56" builtinId="8" hidden="1"/>
    <cellStyle name="Hyperlink" xfId="10" builtinId="8" hidden="1"/>
    <cellStyle name="Hyperlink" xfId="260" builtinId="8" hidden="1"/>
    <cellStyle name="Hyperlink" xfId="252" builtinId="8" hidden="1"/>
    <cellStyle name="Hyperlink" xfId="234" builtinId="8" hidden="1"/>
    <cellStyle name="Hyperlink" xfId="248" builtinId="8" hidden="1"/>
    <cellStyle name="Hyperlink" xfId="264" builtinId="8" hidden="1"/>
    <cellStyle name="Hyperlink" xfId="270" builtinId="8" hidden="1"/>
    <cellStyle name="Hyperlink" xfId="254" builtinId="8" hidden="1"/>
    <cellStyle name="Hyperlink" xfId="166" builtinId="8" hidden="1"/>
    <cellStyle name="Hyperlink" xfId="174" builtinId="8" hidden="1"/>
    <cellStyle name="Hyperlink" xfId="178" builtinId="8" hidden="1"/>
    <cellStyle name="Hyperlink" xfId="190" builtinId="8" hidden="1"/>
    <cellStyle name="Hyperlink" xfId="262" builtinId="8" hidden="1"/>
    <cellStyle name="Hyperlink" xfId="64" builtinId="8" hidden="1"/>
    <cellStyle name="Hyperlink" xfId="204" builtinId="8" hidden="1"/>
    <cellStyle name="Hyperlink" xfId="236" builtinId="8" hidden="1"/>
    <cellStyle name="Hyperlink" xfId="268" builtinId="8" hidden="1"/>
    <cellStyle name="Hyperlink" xfId="198" builtinId="8" hidden="1"/>
    <cellStyle name="Hyperlink" xfId="162" builtinId="8" hidden="1"/>
    <cellStyle name="Hyperlink" xfId="26" builtinId="8" hidden="1"/>
    <cellStyle name="Hyperlink" xfId="104" builtinId="8" hidden="1"/>
    <cellStyle name="Hyperlink" xfId="76" builtinId="8" hidden="1"/>
    <cellStyle name="Hyperlink" xfId="218" builtinId="8" hidden="1"/>
    <cellStyle name="Hyperlink" xfId="266" builtinId="8" hidden="1"/>
    <cellStyle name="Hyperlink" xfId="142" builtinId="8" hidden="1"/>
    <cellStyle name="Hyperlink" xfId="170" builtinId="8" hidden="1"/>
    <cellStyle name="Hyperlink" xfId="208" builtinId="8" hidden="1"/>
    <cellStyle name="Hyperlink" xfId="82" builtinId="8" hidden="1"/>
    <cellStyle name="Hyperlink" xfId="224" builtinId="8" hidden="1"/>
    <cellStyle name="Hyperlink" xfId="54" builtinId="8" hidden="1"/>
    <cellStyle name="Hyperlink" xfId="244" builtinId="8" hidden="1"/>
    <cellStyle name="Hyperlink" xfId="28" builtinId="8" hidden="1"/>
    <cellStyle name="Hyperlink" xfId="94" builtinId="8" hidden="1"/>
    <cellStyle name="Hyperlink" xfId="72" builtinId="8" hidden="1"/>
    <cellStyle name="Hyperlink" xfId="240" builtinId="8" hidden="1"/>
    <cellStyle name="Hyperlink" xfId="168" builtinId="8" hidden="1"/>
    <cellStyle name="Hyperlink" xfId="140" builtinId="8" hidden="1"/>
    <cellStyle name="Hyperlink" xfId="24" builtinId="8" hidden="1"/>
    <cellStyle name="Hyperlink" xfId="214" builtinId="8" hidden="1"/>
    <cellStyle name="Hyperlink" xfId="144" builtinId="8" hidden="1"/>
    <cellStyle name="Hyperlink" xfId="210" builtinId="8" hidden="1"/>
    <cellStyle name="Hyperlink" xfId="122" builtinId="8" hidden="1"/>
    <cellStyle name="Hyperlink" xfId="242" builtinId="8" hidden="1"/>
    <cellStyle name="Hyperlink" xfId="6" builtinId="8" hidden="1"/>
    <cellStyle name="Hyperlink" xfId="160" builtinId="8" hidden="1"/>
    <cellStyle name="Hyperlink" xfId="182" builtinId="8" hidden="1"/>
    <cellStyle name="Hyperlink" xfId="138" builtinId="8" hidden="1"/>
    <cellStyle name="Hyperlink" xfId="126" builtinId="8" hidden="1"/>
    <cellStyle name="Hyperlink" xfId="146" builtinId="8" hidden="1"/>
    <cellStyle name="Hyperlink" xfId="98" builtinId="8" hidden="1"/>
    <cellStyle name="Hyperlink" xfId="136" builtinId="8" hidden="1"/>
    <cellStyle name="Hyperlink" xfId="22" builtinId="8" hidden="1"/>
    <cellStyle name="Hyperlink" xfId="298" builtinId="8" hidden="1"/>
    <cellStyle name="Hyperlink" xfId="48" builtinId="8" hidden="1"/>
    <cellStyle name="Hyperlink" xfId="232" builtinId="8" hidden="1"/>
    <cellStyle name="Hyperlink" xfId="200" builtinId="8" hidden="1"/>
    <cellStyle name="Hyperlink" xfId="62" builtinId="8" hidden="1"/>
    <cellStyle name="Hyperlink" xfId="50" builtinId="8" hidden="1"/>
    <cellStyle name="Hyperlink" xfId="286" builtinId="8" hidden="1"/>
    <cellStyle name="Hyperlink" xfId="102" builtinId="8" hidden="1"/>
    <cellStyle name="Hyperlink" xfId="176" builtinId="8" hidden="1"/>
    <cellStyle name="Hyperlink" xfId="274" builtinId="8" hidden="1"/>
    <cellStyle name="Hyperlink" xfId="238" builtinId="8" hidden="1"/>
    <cellStyle name="Hyperlink" xfId="294" builtinId="8" hidden="1"/>
    <cellStyle name="Hyperlink" xfId="172" builtinId="8" hidden="1"/>
    <cellStyle name="Hyperlink" xfId="42" builtinId="8" hidden="1"/>
    <cellStyle name="Hyperlink" xfId="194" builtinId="8" hidden="1"/>
    <cellStyle name="Hyperlink" xfId="134" builtinId="8" hidden="1"/>
    <cellStyle name="Hyperlink" xfId="20" builtinId="8" hidden="1"/>
    <cellStyle name="Hyperlink" xfId="30" builtinId="8" hidden="1"/>
    <cellStyle name="Hyperlink" xfId="68" builtinId="8" hidden="1"/>
    <cellStyle name="Hyperlink" xfId="108" builtinId="8" hidden="1"/>
    <cellStyle name="Hyperlink" xfId="112" builtinId="8" hidden="1"/>
    <cellStyle name="Hyperlink" xfId="100" builtinId="8" hidden="1"/>
    <cellStyle name="Hyperlink" xfId="34" builtinId="8" hidden="1"/>
    <cellStyle name="Hyperlink" xfId="40" builtinId="8" hidden="1"/>
    <cellStyle name="Hyperlink" xfId="44" builtinId="8" hidden="1"/>
    <cellStyle name="Hyperlink" xfId="52" builtinId="8" hidden="1"/>
    <cellStyle name="Hyperlink" xfId="196" builtinId="8" hidden="1"/>
    <cellStyle name="Hyperlink" xfId="164" builtinId="8" hidden="1"/>
    <cellStyle name="Hyperlink" xfId="156" builtinId="8" hidden="1"/>
    <cellStyle name="Hyperlink" xfId="148" builtinId="8" hidden="1"/>
    <cellStyle name="Hyperlink" xfId="58" builtinId="8" hidden="1"/>
    <cellStyle name="Hyperlink" xfId="32" builtinId="8" hidden="1"/>
    <cellStyle name="Hyperlink" xfId="256" builtinId="8" hidden="1"/>
    <cellStyle name="Hyperlink" xfId="206" builtinId="8" hidden="1"/>
    <cellStyle name="Hyperlink" xfId="74" builtinId="8" hidden="1"/>
    <cellStyle name="Hyperlink" xfId="110" builtinId="8" hidden="1"/>
    <cellStyle name="Hyperlink" xfId="16" builtinId="8" hidden="1"/>
    <cellStyle name="Hyperlink" xfId="38" builtinId="8" hidden="1"/>
    <cellStyle name="Hyperlink" xfId="66" builtinId="8" hidden="1"/>
    <cellStyle name="Hyperlink" xfId="212" builtinId="8" hidden="1"/>
    <cellStyle name="Hyperlink" xfId="186" builtinId="8" hidden="1"/>
    <cellStyle name="Hyperlink" xfId="154" builtinId="8" hidden="1"/>
    <cellStyle name="Hyperlink" xfId="258" builtinId="8" hidden="1"/>
    <cellStyle name="Hyperlink" xfId="222" builtinId="8" hidden="1"/>
    <cellStyle name="Hyperlink" xfId="202" builtinId="8" hidden="1"/>
    <cellStyle name="Hyperlink" xfId="90" builtinId="8" hidden="1"/>
    <cellStyle name="Hyperlink" xfId="36" builtinId="8" hidden="1"/>
    <cellStyle name="Hyperlink" xfId="292" builtinId="8" hidden="1"/>
    <cellStyle name="Hyperlink" xfId="70" builtinId="8" hidden="1"/>
    <cellStyle name="Hyperlink" xfId="180" builtinId="8" hidden="1"/>
    <cellStyle name="Hyperlink" xfId="78" builtinId="8" hidden="1"/>
    <cellStyle name="Hyperlink" xfId="230" builtinId="8" hidden="1"/>
    <cellStyle name="Hyperlink" xfId="106" builtinId="8" hidden="1"/>
    <cellStyle name="Hyperlink" xfId="96" builtinId="8" hidden="1"/>
    <cellStyle name="Hyperlink" xfId="192" builtinId="8" hidden="1"/>
    <cellStyle name="Hyperlink" xfId="120" builtinId="8" hidden="1"/>
    <cellStyle name="Hyperlink" xfId="184" builtinId="8" hidden="1"/>
    <cellStyle name="Hyperlink" xfId="158" builtinId="8" hidden="1"/>
    <cellStyle name="Hyperlink" xfId="246" builtinId="8" hidden="1"/>
    <cellStyle name="Hyperlink" xfId="216" builtinId="8" hidden="1"/>
    <cellStyle name="Hyperlink" xfId="8" builtinId="8" hidden="1"/>
    <cellStyle name="Hyperlink" xfId="114" builtinId="8" hidden="1"/>
    <cellStyle name="Hyperlink" xfId="188" builtinId="8" hidden="1"/>
    <cellStyle name="Hyperlink" xfId="300" builtinId="8" hidden="1"/>
    <cellStyle name="Hyperlink" xfId="150" builtinId="8" hidden="1"/>
    <cellStyle name="Hyperlink" xfId="152" builtinId="8" hidden="1"/>
    <cellStyle name="Hyperlink" xfId="86" builtinId="8" hidden="1"/>
    <cellStyle name="Hyperlink" xfId="284" builtinId="8" hidden="1"/>
    <cellStyle name="Hyperlink" xfId="302" builtinId="8" hidden="1"/>
    <cellStyle name="Hyperlink" xfId="80" builtinId="8" hidden="1"/>
    <cellStyle name="Hyperlink" xfId="282" builtinId="8" hidden="1"/>
    <cellStyle name="Hyperlink" xfId="118" builtinId="8" hidden="1"/>
    <cellStyle name="Hyperlink" xfId="250" builtinId="8" hidden="1"/>
    <cellStyle name="Hyperlink" xfId="128" builtinId="8" hidden="1"/>
    <cellStyle name="Hyperlink" xfId="220" builtinId="8" hidden="1"/>
    <cellStyle name="Hyperlink" xfId="132" builtinId="8" hidden="1"/>
    <cellStyle name="Hyperlink" xfId="276" builtinId="8" hidden="1"/>
    <cellStyle name="Hyperlink" xfId="304" builtinId="8" hidden="1"/>
    <cellStyle name="Hyperlink" xfId="288" builtinId="8" hidden="1"/>
    <cellStyle name="Normal" xfId="0" builtinId="0"/>
    <cellStyle name="Standaard 3" xfId="306" xr:uid="{00000000-0005-0000-0000-000031010000}"/>
  </cellStyles>
  <dxfs count="3"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578486</xdr:colOff>
      <xdr:row>30</xdr:row>
      <xdr:rowOff>141923</xdr:rowOff>
    </xdr:from>
    <xdr:to>
      <xdr:col>8</xdr:col>
      <xdr:colOff>2055838</xdr:colOff>
      <xdr:row>35</xdr:row>
      <xdr:rowOff>126682</xdr:rowOff>
    </xdr:to>
    <xdr:sp macro="" textlink="">
      <xdr:nvSpPr>
        <xdr:cNvPr id="13351" name="Text Box 39">
          <a:extLst>
            <a:ext uri="{FF2B5EF4-FFF2-40B4-BE49-F238E27FC236}">
              <a16:creationId xmlns:a16="http://schemas.microsoft.com/office/drawing/2014/main" id="{00000000-0008-0000-0000-000027340000}"/>
            </a:ext>
          </a:extLst>
        </xdr:cNvPr>
        <xdr:cNvSpPr txBox="1">
          <a:spLocks noChangeArrowheads="1"/>
        </xdr:cNvSpPr>
      </xdr:nvSpPr>
      <xdr:spPr bwMode="auto">
        <a:xfrm>
          <a:off x="6779261" y="5166361"/>
          <a:ext cx="2725127" cy="794384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00330" tIns="54610" rIns="100330" bIns="54610" anchor="t" upright="1"/>
        <a:lstStyle/>
        <a:p>
          <a:pPr algn="ctr" rtl="0">
            <a:defRPr sz="1000"/>
          </a:pPr>
          <a:r>
            <a:rPr lang="nl-NL"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INGEVULD EN VOORZIEN VAN DE NODIGE BEWIJSJES </a:t>
          </a:r>
        </a:p>
        <a:p>
          <a:pPr algn="ctr" rtl="0">
            <a:defRPr sz="1000"/>
          </a:pPr>
          <a:r>
            <a:rPr lang="nl-NL"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TERUGSTUREN NAAR:</a:t>
          </a:r>
        </a:p>
        <a:p>
          <a:pPr algn="ctr" rtl="0">
            <a:defRPr sz="1000"/>
          </a:pPr>
          <a:r>
            <a:rPr lang="nl-NL" sz="9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rPr>
            <a:t>Boekhouding - Kortrijksepoortstraat 192 - 9000 Gent</a:t>
          </a:r>
          <a:endParaRPr lang="nl-NL" sz="900" b="0" i="0" u="none" strike="noStrike" baseline="0">
            <a:solidFill>
              <a:srgbClr val="000000"/>
            </a:solidFill>
            <a:latin typeface="+mn-lt"/>
            <a:ea typeface="Times New Roman"/>
            <a:cs typeface="Times New Roman"/>
          </a:endParaRPr>
        </a:p>
        <a:p>
          <a:pPr algn="ctr" rtl="0">
            <a:defRPr sz="1000"/>
          </a:pPr>
          <a:r>
            <a:rPr lang="nl-NL" sz="9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of mailen naar financieel@jnm.be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Y66"/>
  <sheetViews>
    <sheetView showGridLines="0" tabSelected="1" zoomScaleNormal="100" workbookViewId="0">
      <selection activeCell="I31" sqref="I31"/>
    </sheetView>
  </sheetViews>
  <sheetFormatPr defaultColWidth="8.86328125" defaultRowHeight="11.65" x14ac:dyDescent="0.35"/>
  <cols>
    <col min="1" max="1" width="3.1328125" style="9" customWidth="1"/>
    <col min="2" max="2" width="9.73046875" style="9" bestFit="1" customWidth="1"/>
    <col min="3" max="3" width="45.1328125" style="9" customWidth="1"/>
    <col min="4" max="4" width="9.73046875" style="9" customWidth="1"/>
    <col min="5" max="5" width="6.73046875" style="9" customWidth="1"/>
    <col min="6" max="6" width="12.33203125" style="9" customWidth="1"/>
    <col min="7" max="7" width="9.53125" style="9" customWidth="1"/>
    <col min="8" max="8" width="7.9296875" style="9" customWidth="1"/>
    <col min="9" max="9" width="29.265625" style="9" customWidth="1"/>
    <col min="10" max="10" width="32.3984375" style="41" hidden="1" customWidth="1"/>
    <col min="11" max="11" width="36.3984375" style="41" hidden="1" customWidth="1"/>
    <col min="12" max="12" width="38" style="41" hidden="1" customWidth="1"/>
    <col min="13" max="13" width="32.73046875" style="41" hidden="1" customWidth="1"/>
    <col min="14" max="14" width="33.73046875" style="41" hidden="1" customWidth="1"/>
    <col min="15" max="15" width="37.1328125" style="41" hidden="1" customWidth="1"/>
    <col min="16" max="16" width="37.3984375" style="41" hidden="1" customWidth="1"/>
    <col min="17" max="17" width="52.73046875" style="41" hidden="1" customWidth="1"/>
    <col min="18" max="18" width="15.6640625" style="41" hidden="1" customWidth="1"/>
    <col min="19" max="19" width="6.640625E-2" style="41" hidden="1" customWidth="1"/>
    <col min="20" max="20" width="38.73046875" style="41" hidden="1" customWidth="1"/>
    <col min="21" max="21" width="4.3984375" style="9" hidden="1" customWidth="1"/>
    <col min="22" max="22" width="8.265625" style="9" hidden="1" customWidth="1"/>
    <col min="23" max="23" width="0.1328125" style="9" hidden="1" customWidth="1"/>
    <col min="24" max="24" width="8.265625" style="9" hidden="1" customWidth="1"/>
    <col min="25" max="25" width="13" style="9" hidden="1" customWidth="1"/>
    <col min="26" max="67" width="8.265625" style="9" customWidth="1"/>
    <col min="68" max="16384" width="8.86328125" style="9"/>
  </cols>
  <sheetData>
    <row r="1" spans="1:22" ht="13.9" x14ac:dyDescent="0.4">
      <c r="A1" s="8"/>
      <c r="B1" s="8"/>
      <c r="C1" s="37" t="s">
        <v>0</v>
      </c>
      <c r="D1" s="8"/>
      <c r="E1" s="8"/>
      <c r="F1" s="8"/>
      <c r="G1" s="8"/>
      <c r="H1" s="8"/>
      <c r="I1" s="8"/>
      <c r="J1" t="s">
        <v>1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7</v>
      </c>
      <c r="Q1" t="s">
        <v>8</v>
      </c>
      <c r="R1" t="s">
        <v>9</v>
      </c>
      <c r="S1" t="s">
        <v>10</v>
      </c>
      <c r="T1" t="s">
        <v>11</v>
      </c>
      <c r="U1" s="9" t="s">
        <v>12</v>
      </c>
    </row>
    <row r="2" spans="1:22" x14ac:dyDescent="0.35">
      <c r="J2" s="9">
        <f t="shared" ref="J2:O2" si="0">COLUMN(J1)</f>
        <v>10</v>
      </c>
      <c r="K2" s="9">
        <f t="shared" si="0"/>
        <v>11</v>
      </c>
      <c r="L2" s="9">
        <f t="shared" si="0"/>
        <v>12</v>
      </c>
      <c r="M2" s="9">
        <f t="shared" si="0"/>
        <v>13</v>
      </c>
      <c r="N2" s="9">
        <f t="shared" si="0"/>
        <v>14</v>
      </c>
      <c r="O2" s="9">
        <f t="shared" si="0"/>
        <v>15</v>
      </c>
      <c r="P2" s="9">
        <f t="shared" ref="P2:R2" si="1">COLUMN(P1)</f>
        <v>16</v>
      </c>
      <c r="Q2" s="9">
        <f t="shared" si="1"/>
        <v>17</v>
      </c>
      <c r="R2" s="9">
        <f t="shared" si="1"/>
        <v>18</v>
      </c>
      <c r="S2" s="9">
        <v>19</v>
      </c>
      <c r="T2" s="9">
        <f>COLUMN(T1)</f>
        <v>20</v>
      </c>
      <c r="U2" s="9">
        <v>21</v>
      </c>
    </row>
    <row r="3" spans="1:22" ht="12.75" x14ac:dyDescent="0.35">
      <c r="G3" s="10" t="s">
        <v>13</v>
      </c>
      <c r="H3" s="92"/>
      <c r="I3" s="93"/>
      <c r="J3" s="49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Q3" s="45" t="s">
        <v>21</v>
      </c>
      <c r="R3" t="s">
        <v>22</v>
      </c>
      <c r="S3" t="s">
        <v>23</v>
      </c>
      <c r="T3" t="s">
        <v>24</v>
      </c>
      <c r="U3" s="9" t="s">
        <v>25</v>
      </c>
    </row>
    <row r="4" spans="1:22" ht="12.75" x14ac:dyDescent="0.35">
      <c r="G4" s="10" t="s">
        <v>26</v>
      </c>
      <c r="H4" s="94"/>
      <c r="I4" s="95"/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  <c r="Q4" s="45" t="s">
        <v>34</v>
      </c>
      <c r="R4" t="s">
        <v>35</v>
      </c>
      <c r="S4" s="45" t="s">
        <v>36</v>
      </c>
      <c r="T4" t="s">
        <v>37</v>
      </c>
      <c r="U4" s="9" t="s">
        <v>38</v>
      </c>
      <c r="V4" s="47" t="s">
        <v>39</v>
      </c>
    </row>
    <row r="5" spans="1:22" ht="12.75" x14ac:dyDescent="0.35">
      <c r="G5" s="10" t="s">
        <v>40</v>
      </c>
      <c r="H5" s="96"/>
      <c r="I5" s="97"/>
      <c r="J5" t="s">
        <v>41</v>
      </c>
      <c r="K5" t="s">
        <v>42</v>
      </c>
      <c r="L5" t="s">
        <v>43</v>
      </c>
      <c r="M5" t="s">
        <v>44</v>
      </c>
      <c r="N5" t="s">
        <v>45</v>
      </c>
      <c r="O5" t="s">
        <v>46</v>
      </c>
      <c r="P5" t="s">
        <v>47</v>
      </c>
      <c r="Q5" s="45" t="s">
        <v>48</v>
      </c>
      <c r="R5" t="s">
        <v>49</v>
      </c>
      <c r="S5" t="s">
        <v>50</v>
      </c>
      <c r="T5" t="s">
        <v>51</v>
      </c>
      <c r="U5" s="9" t="s">
        <v>52</v>
      </c>
      <c r="V5" s="9" t="s">
        <v>53</v>
      </c>
    </row>
    <row r="6" spans="1:22" ht="12.75" x14ac:dyDescent="0.35">
      <c r="C6" s="11"/>
      <c r="E6" s="82" t="s">
        <v>54</v>
      </c>
      <c r="F6" s="83"/>
      <c r="G6" s="66"/>
      <c r="J6" t="s">
        <v>55</v>
      </c>
      <c r="K6" t="s">
        <v>56</v>
      </c>
      <c r="L6" t="s">
        <v>57</v>
      </c>
      <c r="M6" t="s">
        <v>58</v>
      </c>
      <c r="N6" t="s">
        <v>59</v>
      </c>
      <c r="O6" t="s">
        <v>60</v>
      </c>
      <c r="P6" t="s">
        <v>61</v>
      </c>
      <c r="Q6" s="45" t="s">
        <v>62</v>
      </c>
      <c r="R6" t="s">
        <v>63</v>
      </c>
      <c r="S6" t="s">
        <v>64</v>
      </c>
      <c r="T6" s="45" t="s">
        <v>65</v>
      </c>
      <c r="U6" s="9" t="s">
        <v>66</v>
      </c>
      <c r="V6" s="9" t="s">
        <v>67</v>
      </c>
    </row>
    <row r="7" spans="1:22" ht="23.25" x14ac:dyDescent="0.35">
      <c r="A7" s="12" t="s">
        <v>68</v>
      </c>
      <c r="B7" s="13" t="s">
        <v>69</v>
      </c>
      <c r="C7" s="13" t="s">
        <v>70</v>
      </c>
      <c r="D7" s="48" t="s">
        <v>71</v>
      </c>
      <c r="E7" s="13" t="s">
        <v>72</v>
      </c>
      <c r="F7" s="67" t="s">
        <v>567</v>
      </c>
      <c r="G7" s="14" t="s">
        <v>73</v>
      </c>
      <c r="H7" s="84" t="s">
        <v>568</v>
      </c>
      <c r="I7" s="85"/>
      <c r="J7" t="s">
        <v>74</v>
      </c>
      <c r="K7" t="s">
        <v>75</v>
      </c>
      <c r="L7" t="s">
        <v>76</v>
      </c>
      <c r="M7" t="s">
        <v>77</v>
      </c>
      <c r="N7" t="s">
        <v>78</v>
      </c>
      <c r="O7" t="s">
        <v>79</v>
      </c>
      <c r="P7" t="s">
        <v>80</v>
      </c>
      <c r="Q7" s="45" t="s">
        <v>81</v>
      </c>
      <c r="R7" t="s">
        <v>82</v>
      </c>
      <c r="S7" s="45" t="s">
        <v>83</v>
      </c>
      <c r="T7" s="45" t="s">
        <v>84</v>
      </c>
      <c r="U7" s="9" t="s">
        <v>85</v>
      </c>
      <c r="V7" s="68" t="s">
        <v>86</v>
      </c>
    </row>
    <row r="8" spans="1:22" ht="12.75" x14ac:dyDescent="0.35">
      <c r="A8" s="15"/>
      <c r="B8" s="16" t="s">
        <v>87</v>
      </c>
      <c r="C8" s="16" t="s">
        <v>88</v>
      </c>
      <c r="D8" s="17" t="s">
        <v>89</v>
      </c>
      <c r="E8" s="17" t="s">
        <v>90</v>
      </c>
      <c r="F8" s="74">
        <f>0.34</f>
        <v>0.34</v>
      </c>
      <c r="G8" s="18"/>
      <c r="H8" s="86"/>
      <c r="I8" s="87"/>
      <c r="J8" t="s">
        <v>91</v>
      </c>
      <c r="K8" t="s">
        <v>92</v>
      </c>
      <c r="L8" t="s">
        <v>93</v>
      </c>
      <c r="M8" t="s">
        <v>94</v>
      </c>
      <c r="N8" s="75" t="s">
        <v>95</v>
      </c>
      <c r="O8" t="s">
        <v>96</v>
      </c>
      <c r="P8" t="s">
        <v>97</v>
      </c>
      <c r="Q8" s="45" t="s">
        <v>98</v>
      </c>
      <c r="R8" t="s">
        <v>99</v>
      </c>
      <c r="S8" t="s">
        <v>100</v>
      </c>
      <c r="T8" s="45" t="s">
        <v>101</v>
      </c>
      <c r="U8" s="9" t="s">
        <v>102</v>
      </c>
      <c r="V8" s="68" t="s">
        <v>103</v>
      </c>
    </row>
    <row r="9" spans="1:22" ht="12.75" x14ac:dyDescent="0.35">
      <c r="A9" s="19">
        <v>1</v>
      </c>
      <c r="B9" s="69"/>
      <c r="C9" s="70"/>
      <c r="D9" s="71"/>
      <c r="E9" s="72"/>
      <c r="F9" s="40">
        <f>E9*$F$8</f>
        <v>0</v>
      </c>
      <c r="G9" s="25"/>
      <c r="H9" s="88"/>
      <c r="I9" s="89"/>
      <c r="J9" t="s">
        <v>104</v>
      </c>
      <c r="K9" t="s">
        <v>105</v>
      </c>
      <c r="L9" t="s">
        <v>106</v>
      </c>
      <c r="M9" t="s">
        <v>107</v>
      </c>
      <c r="N9" t="s">
        <v>108</v>
      </c>
      <c r="O9" t="s">
        <v>109</v>
      </c>
      <c r="P9" t="s">
        <v>110</v>
      </c>
      <c r="Q9" s="45" t="s">
        <v>111</v>
      </c>
      <c r="R9" t="s">
        <v>112</v>
      </c>
      <c r="S9" t="s">
        <v>113</v>
      </c>
      <c r="T9" s="45" t="s">
        <v>114</v>
      </c>
      <c r="U9" s="9" t="s">
        <v>115</v>
      </c>
    </row>
    <row r="10" spans="1:22" ht="12.75" customHeight="1" x14ac:dyDescent="0.35">
      <c r="A10" s="20">
        <v>2</v>
      </c>
      <c r="B10" s="21"/>
      <c r="C10" s="22"/>
      <c r="D10" s="23"/>
      <c r="E10" s="24"/>
      <c r="F10" s="40">
        <f t="shared" ref="F10:F28" si="2">E10*$F$8</f>
        <v>0</v>
      </c>
      <c r="G10" s="25"/>
      <c r="H10" s="80"/>
      <c r="I10" s="81"/>
      <c r="J10" t="s">
        <v>116</v>
      </c>
      <c r="K10" t="s">
        <v>117</v>
      </c>
      <c r="L10" t="s">
        <v>118</v>
      </c>
      <c r="M10" t="s">
        <v>119</v>
      </c>
      <c r="N10" t="s">
        <v>120</v>
      </c>
      <c r="O10" t="s">
        <v>121</v>
      </c>
      <c r="P10" s="45" t="s">
        <v>122</v>
      </c>
      <c r="Q10" s="45" t="s">
        <v>123</v>
      </c>
      <c r="R10" s="45" t="s">
        <v>124</v>
      </c>
      <c r="S10" s="45" t="s">
        <v>125</v>
      </c>
      <c r="T10" s="45" t="s">
        <v>126</v>
      </c>
      <c r="U10" s="9" t="s">
        <v>127</v>
      </c>
    </row>
    <row r="11" spans="1:22" ht="12.75" x14ac:dyDescent="0.35">
      <c r="A11" s="20">
        <v>3</v>
      </c>
      <c r="B11" s="21"/>
      <c r="C11" s="22"/>
      <c r="D11" s="23"/>
      <c r="E11" s="24"/>
      <c r="F11" s="40">
        <f t="shared" si="2"/>
        <v>0</v>
      </c>
      <c r="G11" s="25"/>
      <c r="H11" s="80"/>
      <c r="I11" s="81"/>
      <c r="J11" t="s">
        <v>128</v>
      </c>
      <c r="K11" s="75" t="s">
        <v>129</v>
      </c>
      <c r="L11" t="s">
        <v>130</v>
      </c>
      <c r="M11" t="s">
        <v>131</v>
      </c>
      <c r="N11" t="s">
        <v>132</v>
      </c>
      <c r="O11" t="s">
        <v>133</v>
      </c>
      <c r="P11" s="45" t="s">
        <v>134</v>
      </c>
      <c r="Q11" s="45" t="s">
        <v>135</v>
      </c>
      <c r="R11" s="45" t="s">
        <v>136</v>
      </c>
      <c r="S11" t="s">
        <v>137</v>
      </c>
      <c r="T11" s="45" t="s">
        <v>138</v>
      </c>
      <c r="U11" s="9" t="s">
        <v>139</v>
      </c>
    </row>
    <row r="12" spans="1:22" ht="12.75" x14ac:dyDescent="0.35">
      <c r="A12" s="20">
        <v>4</v>
      </c>
      <c r="B12" s="21"/>
      <c r="C12" s="22"/>
      <c r="D12" s="23"/>
      <c r="E12" s="24"/>
      <c r="F12" s="40">
        <f t="shared" si="2"/>
        <v>0</v>
      </c>
      <c r="G12" s="25"/>
      <c r="H12" s="80"/>
      <c r="I12" s="81"/>
      <c r="J12" t="s">
        <v>140</v>
      </c>
      <c r="K12" t="s">
        <v>141</v>
      </c>
      <c r="L12" t="s">
        <v>142</v>
      </c>
      <c r="M12" t="s">
        <v>143</v>
      </c>
      <c r="N12" t="s">
        <v>144</v>
      </c>
      <c r="O12" t="s">
        <v>145</v>
      </c>
      <c r="P12" s="45" t="s">
        <v>146</v>
      </c>
      <c r="Q12" s="45" t="s">
        <v>147</v>
      </c>
      <c r="R12" s="45" t="s">
        <v>148</v>
      </c>
      <c r="S12" t="s">
        <v>149</v>
      </c>
      <c r="T12" s="45" t="s">
        <v>150</v>
      </c>
      <c r="U12" s="9" t="s">
        <v>151</v>
      </c>
    </row>
    <row r="13" spans="1:22" ht="12.75" x14ac:dyDescent="0.35">
      <c r="A13" s="20">
        <v>5</v>
      </c>
      <c r="B13" s="21"/>
      <c r="C13" s="22"/>
      <c r="D13" s="23"/>
      <c r="E13" s="24"/>
      <c r="F13" s="40">
        <f t="shared" si="2"/>
        <v>0</v>
      </c>
      <c r="G13" s="25"/>
      <c r="H13" s="80"/>
      <c r="I13" s="81"/>
      <c r="J13" t="s">
        <v>152</v>
      </c>
      <c r="K13" t="s">
        <v>153</v>
      </c>
      <c r="L13" t="s">
        <v>154</v>
      </c>
      <c r="M13" t="s">
        <v>155</v>
      </c>
      <c r="N13" t="s">
        <v>156</v>
      </c>
      <c r="O13" t="s">
        <v>157</v>
      </c>
      <c r="P13" s="45" t="s">
        <v>158</v>
      </c>
      <c r="Q13" s="45" t="s">
        <v>159</v>
      </c>
      <c r="R13" s="45" t="s">
        <v>160</v>
      </c>
      <c r="S13" t="s">
        <v>161</v>
      </c>
      <c r="T13" s="45" t="s">
        <v>162</v>
      </c>
      <c r="U13" s="9" t="s">
        <v>163</v>
      </c>
    </row>
    <row r="14" spans="1:22" ht="12.75" x14ac:dyDescent="0.35">
      <c r="A14" s="20">
        <v>6</v>
      </c>
      <c r="B14" s="21"/>
      <c r="C14" s="22"/>
      <c r="D14" s="23"/>
      <c r="E14" s="24"/>
      <c r="F14" s="40">
        <f t="shared" si="2"/>
        <v>0</v>
      </c>
      <c r="G14" s="25"/>
      <c r="H14" s="80"/>
      <c r="I14" s="81"/>
      <c r="J14" t="s">
        <v>164</v>
      </c>
      <c r="K14" t="s">
        <v>165</v>
      </c>
      <c r="L14" t="s">
        <v>166</v>
      </c>
      <c r="M14" t="s">
        <v>167</v>
      </c>
      <c r="N14" t="s">
        <v>168</v>
      </c>
      <c r="O14" t="s">
        <v>169</v>
      </c>
      <c r="P14" s="45" t="s">
        <v>170</v>
      </c>
      <c r="Q14" s="45" t="s">
        <v>171</v>
      </c>
      <c r="R14" s="45" t="s">
        <v>172</v>
      </c>
      <c r="S14" t="s">
        <v>173</v>
      </c>
      <c r="T14" s="9"/>
      <c r="U14" s="9" t="s">
        <v>174</v>
      </c>
    </row>
    <row r="15" spans="1:22" ht="12.75" x14ac:dyDescent="0.35">
      <c r="A15" s="20">
        <v>7</v>
      </c>
      <c r="B15" s="21"/>
      <c r="C15" s="22"/>
      <c r="D15" s="23"/>
      <c r="E15" s="24"/>
      <c r="F15" s="40">
        <f t="shared" si="2"/>
        <v>0</v>
      </c>
      <c r="G15" s="25"/>
      <c r="H15" s="80"/>
      <c r="I15" s="81"/>
      <c r="J15" t="s">
        <v>175</v>
      </c>
      <c r="K15" t="s">
        <v>176</v>
      </c>
      <c r="L15" t="s">
        <v>177</v>
      </c>
      <c r="M15" t="s">
        <v>178</v>
      </c>
      <c r="N15" t="s">
        <v>179</v>
      </c>
      <c r="O15" s="9"/>
      <c r="P15" s="45" t="s">
        <v>180</v>
      </c>
      <c r="Q15" s="45" t="s">
        <v>181</v>
      </c>
      <c r="R15" s="45" t="s">
        <v>182</v>
      </c>
      <c r="S15" t="s">
        <v>183</v>
      </c>
      <c r="T15" s="9"/>
    </row>
    <row r="16" spans="1:22" ht="12.75" x14ac:dyDescent="0.35">
      <c r="A16" s="20">
        <v>8</v>
      </c>
      <c r="B16" s="21"/>
      <c r="C16" s="22"/>
      <c r="D16" s="23"/>
      <c r="E16" s="24"/>
      <c r="F16" s="40">
        <f t="shared" si="2"/>
        <v>0</v>
      </c>
      <c r="G16" s="25"/>
      <c r="H16" s="80"/>
      <c r="I16" s="81"/>
      <c r="J16" t="s">
        <v>184</v>
      </c>
      <c r="K16" t="s">
        <v>185</v>
      </c>
      <c r="L16" t="s">
        <v>186</v>
      </c>
      <c r="M16" t="s">
        <v>187</v>
      </c>
      <c r="N16" t="s">
        <v>188</v>
      </c>
      <c r="O16" s="9"/>
      <c r="P16" s="45" t="s">
        <v>189</v>
      </c>
      <c r="Q16" s="45" t="s">
        <v>190</v>
      </c>
      <c r="R16" s="45" t="s">
        <v>191</v>
      </c>
      <c r="S16" t="s">
        <v>192</v>
      </c>
      <c r="T16" s="9"/>
    </row>
    <row r="17" spans="1:19" ht="12.75" x14ac:dyDescent="0.35">
      <c r="A17" s="20">
        <v>9</v>
      </c>
      <c r="B17" s="21"/>
      <c r="C17" s="22"/>
      <c r="D17" s="23"/>
      <c r="E17" s="24"/>
      <c r="F17" s="40">
        <f t="shared" si="2"/>
        <v>0</v>
      </c>
      <c r="G17" s="25"/>
      <c r="H17" s="80"/>
      <c r="I17" s="81"/>
      <c r="J17" t="s">
        <v>193</v>
      </c>
      <c r="K17" t="s">
        <v>194</v>
      </c>
      <c r="L17" t="s">
        <v>195</v>
      </c>
      <c r="M17" t="s">
        <v>196</v>
      </c>
      <c r="N17" s="9"/>
      <c r="O17" s="9"/>
      <c r="P17" s="9"/>
      <c r="Q17" s="45" t="s">
        <v>197</v>
      </c>
      <c r="R17" s="45" t="s">
        <v>198</v>
      </c>
      <c r="S17" t="s">
        <v>199</v>
      </c>
    </row>
    <row r="18" spans="1:19" ht="12.75" x14ac:dyDescent="0.35">
      <c r="A18" s="20">
        <v>10</v>
      </c>
      <c r="B18" s="21"/>
      <c r="C18" s="22"/>
      <c r="D18" s="23"/>
      <c r="E18" s="24"/>
      <c r="F18" s="40">
        <f t="shared" si="2"/>
        <v>0</v>
      </c>
      <c r="G18" s="25"/>
      <c r="H18" s="80"/>
      <c r="I18" s="81"/>
      <c r="J18" t="s">
        <v>200</v>
      </c>
      <c r="K18" t="s">
        <v>201</v>
      </c>
      <c r="L18" t="s">
        <v>202</v>
      </c>
      <c r="M18" t="s">
        <v>203</v>
      </c>
      <c r="N18" s="9"/>
      <c r="O18" s="9"/>
      <c r="P18" s="9"/>
      <c r="Q18" s="45" t="s">
        <v>204</v>
      </c>
      <c r="R18" s="45" t="s">
        <v>205</v>
      </c>
      <c r="S18" t="s">
        <v>206</v>
      </c>
    </row>
    <row r="19" spans="1:19" ht="12.75" x14ac:dyDescent="0.35">
      <c r="A19" s="20">
        <v>11</v>
      </c>
      <c r="B19" s="21"/>
      <c r="C19" s="22"/>
      <c r="D19" s="23"/>
      <c r="E19" s="24"/>
      <c r="F19" s="40">
        <f t="shared" si="2"/>
        <v>0</v>
      </c>
      <c r="G19" s="25"/>
      <c r="H19" s="80"/>
      <c r="I19" s="81"/>
      <c r="J19" t="s">
        <v>207</v>
      </c>
      <c r="K19" t="s">
        <v>208</v>
      </c>
      <c r="L19" t="s">
        <v>209</v>
      </c>
      <c r="M19" t="s">
        <v>210</v>
      </c>
      <c r="N19" s="9"/>
      <c r="O19" s="9"/>
      <c r="P19" s="9"/>
      <c r="Q19" s="45" t="s">
        <v>211</v>
      </c>
      <c r="R19" t="s">
        <v>212</v>
      </c>
      <c r="S19" t="s">
        <v>213</v>
      </c>
    </row>
    <row r="20" spans="1:19" ht="12.75" x14ac:dyDescent="0.35">
      <c r="A20" s="20">
        <v>12</v>
      </c>
      <c r="B20" s="21"/>
      <c r="C20" s="22"/>
      <c r="D20" s="23"/>
      <c r="E20" s="24"/>
      <c r="F20" s="40">
        <f t="shared" si="2"/>
        <v>0</v>
      </c>
      <c r="G20" s="25"/>
      <c r="H20" s="80"/>
      <c r="I20" s="81"/>
      <c r="J20" s="9"/>
      <c r="K20" t="s">
        <v>214</v>
      </c>
      <c r="L20" t="s">
        <v>215</v>
      </c>
      <c r="M20" s="9"/>
      <c r="N20" s="9"/>
      <c r="O20" s="9"/>
      <c r="P20" s="9"/>
      <c r="Q20" s="45" t="s">
        <v>216</v>
      </c>
      <c r="R20" s="9"/>
      <c r="S20" t="s">
        <v>217</v>
      </c>
    </row>
    <row r="21" spans="1:19" ht="12.75" x14ac:dyDescent="0.35">
      <c r="A21" s="20">
        <v>13</v>
      </c>
      <c r="B21" s="21"/>
      <c r="C21" s="22"/>
      <c r="D21" s="23"/>
      <c r="E21" s="24"/>
      <c r="F21" s="40">
        <f t="shared" si="2"/>
        <v>0</v>
      </c>
      <c r="G21" s="25"/>
      <c r="H21" s="80"/>
      <c r="I21" s="81"/>
      <c r="J21" s="9"/>
      <c r="K21" t="s">
        <v>218</v>
      </c>
      <c r="L21" t="s">
        <v>219</v>
      </c>
      <c r="M21" s="9"/>
      <c r="N21" s="9"/>
      <c r="O21" s="9"/>
      <c r="P21" s="9"/>
      <c r="Q21" s="45" t="s">
        <v>220</v>
      </c>
      <c r="R21" s="9"/>
      <c r="S21" t="s">
        <v>221</v>
      </c>
    </row>
    <row r="22" spans="1:19" ht="12.75" x14ac:dyDescent="0.35">
      <c r="A22" s="20">
        <v>14</v>
      </c>
      <c r="B22" s="21"/>
      <c r="C22" s="22"/>
      <c r="D22" s="23"/>
      <c r="E22" s="24"/>
      <c r="F22" s="40">
        <f t="shared" si="2"/>
        <v>0</v>
      </c>
      <c r="G22" s="25"/>
      <c r="H22" s="80"/>
      <c r="I22" s="81"/>
      <c r="J22" s="9"/>
      <c r="K22" t="s">
        <v>222</v>
      </c>
      <c r="L22" t="s">
        <v>223</v>
      </c>
      <c r="M22" s="9"/>
      <c r="N22" s="9"/>
      <c r="O22" s="9"/>
      <c r="P22" s="9"/>
      <c r="Q22" s="45" t="s">
        <v>224</v>
      </c>
      <c r="R22" s="9"/>
      <c r="S22" t="s">
        <v>225</v>
      </c>
    </row>
    <row r="23" spans="1:19" ht="12.75" x14ac:dyDescent="0.35">
      <c r="A23" s="20">
        <v>15</v>
      </c>
      <c r="B23" s="21"/>
      <c r="C23" s="22"/>
      <c r="D23" s="23"/>
      <c r="E23" s="24"/>
      <c r="F23" s="40">
        <f t="shared" si="2"/>
        <v>0</v>
      </c>
      <c r="G23" s="25"/>
      <c r="H23" s="80"/>
      <c r="I23" s="81"/>
      <c r="J23" s="9"/>
      <c r="K23" s="9"/>
      <c r="L23" t="s">
        <v>226</v>
      </c>
      <c r="M23" s="9"/>
      <c r="N23" s="9"/>
      <c r="O23" s="9"/>
      <c r="P23" s="9"/>
      <c r="Q23" s="45" t="s">
        <v>227</v>
      </c>
      <c r="R23" s="9"/>
      <c r="S23" t="s">
        <v>228</v>
      </c>
    </row>
    <row r="24" spans="1:19" ht="12.75" x14ac:dyDescent="0.35">
      <c r="A24" s="20">
        <v>16</v>
      </c>
      <c r="B24" s="21"/>
      <c r="C24" s="22"/>
      <c r="D24" s="23"/>
      <c r="E24" s="24"/>
      <c r="F24" s="40">
        <f t="shared" si="2"/>
        <v>0</v>
      </c>
      <c r="G24" s="25"/>
      <c r="H24" s="80"/>
      <c r="I24" s="81"/>
      <c r="J24" s="9"/>
      <c r="K24" s="9"/>
      <c r="L24" t="s">
        <v>229</v>
      </c>
      <c r="M24" s="9"/>
      <c r="N24" s="9"/>
      <c r="O24" s="9"/>
      <c r="P24" s="9"/>
      <c r="Q24" s="45" t="s">
        <v>230</v>
      </c>
      <c r="R24" s="9"/>
      <c r="S24" t="s">
        <v>231</v>
      </c>
    </row>
    <row r="25" spans="1:19" ht="12.75" x14ac:dyDescent="0.35">
      <c r="A25" s="20">
        <v>17</v>
      </c>
      <c r="B25" s="21"/>
      <c r="C25" s="22"/>
      <c r="D25" s="23"/>
      <c r="E25" s="24"/>
      <c r="F25" s="40">
        <f t="shared" si="2"/>
        <v>0</v>
      </c>
      <c r="G25" s="25"/>
      <c r="H25" s="80"/>
      <c r="I25" s="81"/>
      <c r="J25" s="9"/>
      <c r="K25" s="9"/>
      <c r="L25" t="s">
        <v>232</v>
      </c>
      <c r="M25" s="9"/>
      <c r="N25" s="9"/>
      <c r="O25" s="9"/>
      <c r="P25" s="9"/>
      <c r="Q25" s="45" t="s">
        <v>233</v>
      </c>
      <c r="R25" s="9"/>
      <c r="S25" t="s">
        <v>234</v>
      </c>
    </row>
    <row r="26" spans="1:19" ht="12.75" x14ac:dyDescent="0.35">
      <c r="A26" s="20">
        <v>18</v>
      </c>
      <c r="B26" s="21"/>
      <c r="C26" s="22"/>
      <c r="D26" s="23"/>
      <c r="E26" s="24"/>
      <c r="F26" s="40">
        <f t="shared" si="2"/>
        <v>0</v>
      </c>
      <c r="G26" s="25"/>
      <c r="H26" s="80"/>
      <c r="I26" s="81"/>
      <c r="J26" s="9"/>
      <c r="K26" s="9"/>
      <c r="L26" t="s">
        <v>235</v>
      </c>
      <c r="M26" s="9"/>
      <c r="N26" s="9"/>
      <c r="O26" s="9"/>
      <c r="P26" s="9"/>
      <c r="Q26" s="45" t="s">
        <v>236</v>
      </c>
      <c r="R26" s="9"/>
      <c r="S26" t="s">
        <v>237</v>
      </c>
    </row>
    <row r="27" spans="1:19" ht="12.75" x14ac:dyDescent="0.35">
      <c r="A27" s="20">
        <v>19</v>
      </c>
      <c r="B27" s="21"/>
      <c r="C27" s="22"/>
      <c r="D27" s="23"/>
      <c r="E27" s="24"/>
      <c r="F27" s="40">
        <f t="shared" si="2"/>
        <v>0</v>
      </c>
      <c r="G27" s="25"/>
      <c r="H27" s="80"/>
      <c r="I27" s="81"/>
      <c r="J27" s="9"/>
      <c r="K27" s="9"/>
      <c r="L27" t="s">
        <v>238</v>
      </c>
      <c r="M27" s="9"/>
      <c r="N27" s="9"/>
      <c r="O27" s="9"/>
      <c r="P27" s="9"/>
      <c r="Q27" s="45" t="s">
        <v>239</v>
      </c>
      <c r="R27" s="9"/>
      <c r="S27" s="45" t="s">
        <v>240</v>
      </c>
    </row>
    <row r="28" spans="1:19" ht="12.75" x14ac:dyDescent="0.35">
      <c r="A28" s="26">
        <v>20</v>
      </c>
      <c r="B28" s="27"/>
      <c r="C28" s="28"/>
      <c r="D28" s="29"/>
      <c r="E28" s="30"/>
      <c r="F28" s="40">
        <f t="shared" si="2"/>
        <v>0</v>
      </c>
      <c r="G28" s="25"/>
      <c r="H28" s="90"/>
      <c r="I28" s="91"/>
      <c r="J28" s="9"/>
      <c r="K28" s="9"/>
      <c r="L28" t="s">
        <v>241</v>
      </c>
      <c r="M28" s="9"/>
      <c r="N28" s="9"/>
      <c r="O28" s="9"/>
      <c r="P28" s="9"/>
      <c r="Q28" s="45" t="s">
        <v>242</v>
      </c>
      <c r="R28" s="9"/>
      <c r="S28" s="45" t="s">
        <v>243</v>
      </c>
    </row>
    <row r="29" spans="1:19" ht="13.15" thickBot="1" x14ac:dyDescent="0.4">
      <c r="C29" s="38"/>
      <c r="D29" s="31">
        <f>SUMIF(H9:H28,"&lt;&gt;",D9:D28)</f>
        <v>0</v>
      </c>
      <c r="E29" s="32"/>
      <c r="F29" s="31">
        <f>SUMIF(H9:H28,"&lt;&gt;",F9:F28)</f>
        <v>0</v>
      </c>
      <c r="G29" s="33"/>
      <c r="H29" s="10"/>
      <c r="J29" s="9"/>
      <c r="K29" s="9"/>
      <c r="L29" t="s">
        <v>244</v>
      </c>
      <c r="M29" s="9"/>
      <c r="N29" s="9"/>
      <c r="O29" s="9"/>
      <c r="P29" s="9"/>
      <c r="Q29" s="45" t="s">
        <v>245</v>
      </c>
      <c r="R29" s="9"/>
      <c r="S29" s="45" t="s">
        <v>246</v>
      </c>
    </row>
    <row r="30" spans="1:19" ht="15" customHeight="1" thickBot="1" x14ac:dyDescent="0.4">
      <c r="A30" s="9" t="s">
        <v>569</v>
      </c>
      <c r="H30" s="35" t="s">
        <v>247</v>
      </c>
      <c r="I30" s="36">
        <f>D29+F29</f>
        <v>0</v>
      </c>
      <c r="J30" s="9"/>
      <c r="K30" s="9"/>
      <c r="L30" t="s">
        <v>248</v>
      </c>
      <c r="M30" s="9"/>
      <c r="N30" s="9"/>
      <c r="O30" s="9"/>
      <c r="P30" s="9"/>
      <c r="Q30" s="45" t="s">
        <v>249</v>
      </c>
      <c r="R30" s="9"/>
      <c r="S30" s="45" t="s">
        <v>250</v>
      </c>
    </row>
    <row r="31" spans="1:19" ht="12.75" x14ac:dyDescent="0.35">
      <c r="A31" s="34" t="s">
        <v>253</v>
      </c>
      <c r="B31" s="34"/>
      <c r="C31" s="34"/>
      <c r="D31" s="34"/>
      <c r="E31" s="34"/>
      <c r="G31" s="39" t="str">
        <f>IF(SUM(E9:E28,G9:G28)=I31,"","Selecteer overal de boekhoudingscode om het totaal te berekenen!")</f>
        <v/>
      </c>
      <c r="H31" s="42"/>
      <c r="I31" s="43"/>
      <c r="J31" s="9"/>
      <c r="K31" s="9"/>
      <c r="L31" s="9"/>
      <c r="M31" s="9"/>
      <c r="N31" s="9"/>
      <c r="O31" s="9"/>
      <c r="P31" s="9"/>
      <c r="Q31" s="45" t="s">
        <v>251</v>
      </c>
      <c r="R31" s="9"/>
      <c r="S31" s="45" t="s">
        <v>252</v>
      </c>
    </row>
    <row r="32" spans="1:19" ht="12.75" x14ac:dyDescent="0.35">
      <c r="A32" s="34"/>
      <c r="B32" s="34"/>
      <c r="C32" s="34"/>
      <c r="D32" s="34"/>
      <c r="E32" s="34"/>
      <c r="J32" s="9"/>
      <c r="K32" s="9"/>
      <c r="L32" s="9"/>
      <c r="M32" s="9"/>
      <c r="N32" s="9"/>
      <c r="O32" s="9"/>
      <c r="P32" s="9"/>
      <c r="Q32" s="45" t="s">
        <v>254</v>
      </c>
      <c r="R32" s="9"/>
      <c r="S32" s="45" t="s">
        <v>255</v>
      </c>
    </row>
    <row r="33" spans="1:19" ht="12.75" x14ac:dyDescent="0.35">
      <c r="A33" s="34"/>
      <c r="B33" s="34"/>
      <c r="C33" s="34"/>
      <c r="D33" s="34"/>
      <c r="E33" s="34"/>
      <c r="J33" s="9"/>
      <c r="K33" s="9"/>
      <c r="L33" s="9"/>
      <c r="M33" s="9"/>
      <c r="N33" s="9"/>
      <c r="O33" s="9"/>
      <c r="P33" s="9"/>
      <c r="Q33" s="45" t="s">
        <v>256</v>
      </c>
      <c r="R33" s="9"/>
      <c r="S33" s="45" t="s">
        <v>257</v>
      </c>
    </row>
    <row r="34" spans="1:19" ht="12.75" x14ac:dyDescent="0.35">
      <c r="A34" s="34"/>
      <c r="B34" s="34"/>
      <c r="C34" s="34"/>
      <c r="D34" s="34"/>
      <c r="E34" s="34"/>
      <c r="J34" s="9"/>
      <c r="K34" s="9"/>
      <c r="L34" s="9"/>
      <c r="M34" s="9"/>
      <c r="N34" s="9"/>
      <c r="O34" s="9"/>
      <c r="P34" s="9"/>
      <c r="Q34" s="45" t="s">
        <v>258</v>
      </c>
      <c r="R34" s="9"/>
      <c r="S34" s="9" t="s">
        <v>259</v>
      </c>
    </row>
    <row r="35" spans="1:19" ht="12.75" x14ac:dyDescent="0.35">
      <c r="A35" s="34"/>
      <c r="B35" s="34"/>
      <c r="C35" s="34"/>
      <c r="D35" s="34"/>
      <c r="E35" s="34"/>
      <c r="J35" s="9"/>
      <c r="K35" s="9"/>
      <c r="L35" s="9"/>
      <c r="M35" s="9"/>
      <c r="N35" s="9"/>
      <c r="O35" s="9"/>
      <c r="P35" s="9"/>
      <c r="Q35" s="45" t="s">
        <v>260</v>
      </c>
      <c r="R35" s="9"/>
      <c r="S35" s="9"/>
    </row>
    <row r="36" spans="1:19" ht="12.75" x14ac:dyDescent="0.35">
      <c r="A36" s="34"/>
      <c r="B36" s="34"/>
      <c r="C36" s="34"/>
      <c r="D36" s="34"/>
      <c r="J36" s="9"/>
      <c r="K36" s="9"/>
      <c r="L36" s="9"/>
      <c r="M36" s="9"/>
      <c r="N36" s="9"/>
      <c r="O36" s="9"/>
      <c r="P36" s="9"/>
      <c r="Q36" s="45" t="s">
        <v>261</v>
      </c>
      <c r="R36" s="9"/>
      <c r="S36" s="9"/>
    </row>
    <row r="37" spans="1:19" ht="12.75" x14ac:dyDescent="0.35">
      <c r="A37" s="34"/>
      <c r="B37" s="34"/>
      <c r="C37" s="34"/>
      <c r="D37" s="34"/>
      <c r="J37" s="9"/>
      <c r="K37" s="9"/>
      <c r="L37" s="9"/>
      <c r="M37" s="9"/>
      <c r="N37" s="9"/>
      <c r="O37" s="9"/>
      <c r="P37" s="9"/>
      <c r="Q37" s="45" t="s">
        <v>262</v>
      </c>
      <c r="R37" s="9"/>
      <c r="S37" s="9"/>
    </row>
    <row r="38" spans="1:19" ht="12.75" x14ac:dyDescent="0.35">
      <c r="A38" s="34"/>
      <c r="B38" s="34"/>
      <c r="C38" s="34"/>
      <c r="D38" s="34"/>
      <c r="J38" s="9"/>
      <c r="K38" s="9"/>
      <c r="L38" s="9"/>
      <c r="M38" s="9"/>
      <c r="N38" s="9"/>
      <c r="O38" s="9"/>
      <c r="P38" s="9"/>
      <c r="Q38" s="45" t="s">
        <v>263</v>
      </c>
      <c r="R38" s="9"/>
      <c r="S38" s="9"/>
    </row>
    <row r="39" spans="1:19" ht="12.75" x14ac:dyDescent="0.35">
      <c r="A39" s="34"/>
      <c r="B39" s="34"/>
      <c r="C39" s="34"/>
      <c r="D39" s="34"/>
      <c r="J39" s="9"/>
      <c r="K39" s="9"/>
      <c r="L39" s="9"/>
      <c r="M39" s="9"/>
      <c r="N39" s="9"/>
      <c r="O39" s="9"/>
      <c r="P39" s="9"/>
      <c r="Q39" s="45" t="s">
        <v>264</v>
      </c>
      <c r="R39" s="9"/>
      <c r="S39" s="9"/>
    </row>
    <row r="40" spans="1:19" ht="12.75" x14ac:dyDescent="0.35">
      <c r="A40" s="34"/>
      <c r="B40" s="34"/>
      <c r="C40" s="34"/>
      <c r="D40" s="34"/>
      <c r="J40" s="9"/>
      <c r="K40" s="9"/>
      <c r="L40" s="9"/>
      <c r="M40" s="9"/>
      <c r="N40" s="9"/>
      <c r="O40" s="9"/>
      <c r="P40" s="9"/>
      <c r="Q40" s="45" t="s">
        <v>265</v>
      </c>
      <c r="R40" s="9"/>
      <c r="S40" s="9"/>
    </row>
    <row r="41" spans="1:19" ht="12.75" x14ac:dyDescent="0.35">
      <c r="J41" s="9"/>
      <c r="K41" s="9"/>
      <c r="L41" s="9"/>
      <c r="M41" s="9"/>
      <c r="N41" s="9"/>
      <c r="O41" s="9"/>
      <c r="P41" s="9"/>
      <c r="Q41" s="45" t="s">
        <v>266</v>
      </c>
      <c r="R41" s="9"/>
      <c r="S41" s="9"/>
    </row>
    <row r="42" spans="1:19" ht="12.75" x14ac:dyDescent="0.35">
      <c r="J42" s="9"/>
      <c r="K42" s="9"/>
      <c r="L42" s="9"/>
      <c r="M42" s="9"/>
      <c r="N42" s="9"/>
      <c r="O42" s="9"/>
      <c r="P42" s="9"/>
      <c r="Q42" s="45" t="s">
        <v>267</v>
      </c>
      <c r="R42" s="9"/>
      <c r="S42" s="9"/>
    </row>
    <row r="43" spans="1:19" ht="12.75" x14ac:dyDescent="0.35">
      <c r="J43" s="9"/>
      <c r="K43" s="9"/>
      <c r="L43" s="9"/>
      <c r="M43" s="9"/>
      <c r="N43" s="9"/>
      <c r="O43" s="9"/>
      <c r="P43" s="9"/>
      <c r="Q43" s="45" t="s">
        <v>268</v>
      </c>
      <c r="R43" s="9"/>
      <c r="S43" s="9"/>
    </row>
    <row r="44" spans="1:19" ht="12.75" x14ac:dyDescent="0.35">
      <c r="J44" s="9"/>
      <c r="K44" s="9"/>
      <c r="L44" s="9"/>
      <c r="M44" s="9"/>
      <c r="N44" s="9"/>
      <c r="O44" s="9"/>
      <c r="P44" s="9"/>
      <c r="Q44" s="45" t="s">
        <v>269</v>
      </c>
      <c r="R44" s="9"/>
      <c r="S44" s="9"/>
    </row>
    <row r="45" spans="1:19" ht="12.75" x14ac:dyDescent="0.35">
      <c r="J45" s="9"/>
      <c r="K45" s="9"/>
      <c r="L45" s="9"/>
      <c r="M45" s="9"/>
      <c r="N45" s="9"/>
      <c r="O45" s="9"/>
      <c r="P45" s="9"/>
      <c r="Q45" s="45" t="s">
        <v>270</v>
      </c>
      <c r="R45" s="9"/>
      <c r="S45" s="9"/>
    </row>
    <row r="46" spans="1:19" ht="12.75" x14ac:dyDescent="0.35">
      <c r="J46" s="9"/>
      <c r="K46" s="9"/>
      <c r="L46" s="9"/>
      <c r="M46" s="9"/>
      <c r="N46" s="9"/>
      <c r="O46" s="9"/>
      <c r="P46" s="9"/>
      <c r="Q46" s="45" t="s">
        <v>271</v>
      </c>
      <c r="R46" s="9"/>
      <c r="S46" s="9"/>
    </row>
    <row r="47" spans="1:19" ht="12.75" x14ac:dyDescent="0.35">
      <c r="J47" s="9"/>
      <c r="K47" s="9"/>
      <c r="L47" s="9"/>
      <c r="M47" s="9"/>
      <c r="N47" s="9"/>
      <c r="O47" s="9"/>
      <c r="P47" s="9"/>
      <c r="Q47" s="45" t="s">
        <v>272</v>
      </c>
      <c r="R47" s="9"/>
      <c r="S47" s="9"/>
    </row>
    <row r="48" spans="1:19" ht="12.75" x14ac:dyDescent="0.35">
      <c r="J48" s="9"/>
      <c r="K48" s="9"/>
      <c r="L48" s="9"/>
      <c r="M48" s="9"/>
      <c r="N48" s="9"/>
      <c r="O48" s="9"/>
      <c r="P48" s="9"/>
      <c r="Q48" s="46" t="s">
        <v>273</v>
      </c>
      <c r="R48" s="9"/>
      <c r="S48" s="9"/>
    </row>
    <row r="49" spans="17:17" ht="12.75" x14ac:dyDescent="0.35">
      <c r="Q49" t="s">
        <v>274</v>
      </c>
    </row>
    <row r="50" spans="17:17" ht="12.75" x14ac:dyDescent="0.35">
      <c r="Q50" t="s">
        <v>275</v>
      </c>
    </row>
    <row r="51" spans="17:17" ht="12.75" x14ac:dyDescent="0.35">
      <c r="Q51" t="s">
        <v>276</v>
      </c>
    </row>
    <row r="52" spans="17:17" ht="12.75" x14ac:dyDescent="0.35">
      <c r="Q52" t="s">
        <v>277</v>
      </c>
    </row>
    <row r="53" spans="17:17" ht="12.75" x14ac:dyDescent="0.35">
      <c r="Q53" t="s">
        <v>278</v>
      </c>
    </row>
    <row r="54" spans="17:17" ht="12.75" x14ac:dyDescent="0.35">
      <c r="Q54" t="s">
        <v>279</v>
      </c>
    </row>
    <row r="55" spans="17:17" ht="12.75" x14ac:dyDescent="0.35">
      <c r="Q55" t="s">
        <v>280</v>
      </c>
    </row>
    <row r="56" spans="17:17" ht="12.75" x14ac:dyDescent="0.35">
      <c r="Q56" t="s">
        <v>281</v>
      </c>
    </row>
    <row r="57" spans="17:17" ht="12.75" x14ac:dyDescent="0.35">
      <c r="Q57" t="s">
        <v>282</v>
      </c>
    </row>
    <row r="58" spans="17:17" ht="12.75" x14ac:dyDescent="0.35">
      <c r="Q58" t="s">
        <v>283</v>
      </c>
    </row>
    <row r="59" spans="17:17" ht="12.75" x14ac:dyDescent="0.35">
      <c r="Q59" t="s">
        <v>284</v>
      </c>
    </row>
    <row r="60" spans="17:17" ht="12.75" x14ac:dyDescent="0.35">
      <c r="Q60" s="45" t="s">
        <v>285</v>
      </c>
    </row>
    <row r="61" spans="17:17" ht="12.75" x14ac:dyDescent="0.35">
      <c r="Q61" s="45" t="s">
        <v>286</v>
      </c>
    </row>
    <row r="62" spans="17:17" ht="12.75" x14ac:dyDescent="0.35">
      <c r="Q62" s="45" t="s">
        <v>287</v>
      </c>
    </row>
    <row r="63" spans="17:17" ht="12.75" x14ac:dyDescent="0.35">
      <c r="Q63" s="45" t="s">
        <v>288</v>
      </c>
    </row>
    <row r="64" spans="17:17" ht="12.75" x14ac:dyDescent="0.35">
      <c r="Q64" s="45" t="s">
        <v>289</v>
      </c>
    </row>
    <row r="65" spans="17:17" ht="12.75" x14ac:dyDescent="0.35">
      <c r="Q65" s="45" t="s">
        <v>290</v>
      </c>
    </row>
    <row r="66" spans="17:17" ht="12.75" x14ac:dyDescent="0.35">
      <c r="Q66" s="45" t="s">
        <v>291</v>
      </c>
    </row>
  </sheetData>
  <sheetProtection formatColumns="0" formatRows="0"/>
  <mergeCells count="25">
    <mergeCell ref="H26:I26"/>
    <mergeCell ref="H27:I27"/>
    <mergeCell ref="H28:I28"/>
    <mergeCell ref="H3:I3"/>
    <mergeCell ref="H4:I4"/>
    <mergeCell ref="H5:I5"/>
    <mergeCell ref="H21:I21"/>
    <mergeCell ref="H22:I22"/>
    <mergeCell ref="H23:I23"/>
    <mergeCell ref="H24:I24"/>
    <mergeCell ref="H25:I25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E6:F6"/>
    <mergeCell ref="H7:I8"/>
    <mergeCell ref="H9:I9"/>
    <mergeCell ref="H10:I10"/>
    <mergeCell ref="H11:I11"/>
  </mergeCells>
  <phoneticPr fontId="2" type="noConversion"/>
  <conditionalFormatting sqref="H3">
    <cfRule type="containsText" dxfId="2" priority="4" operator="containsText" text="uw naam">
      <formula>NOT(ISERROR(SEARCH("uw naam",H3)))</formula>
    </cfRule>
  </conditionalFormatting>
  <conditionalFormatting sqref="H4">
    <cfRule type="containsText" dxfId="1" priority="3" operator="containsText" text="jnm@jnm.be">
      <formula>NOT(ISERROR(SEARCH("jnm@jnm.be",H4)))</formula>
    </cfRule>
  </conditionalFormatting>
  <conditionalFormatting sqref="H5">
    <cfRule type="containsText" dxfId="0" priority="2" operator="containsText" text="123-4567890-12">
      <formula>NOT(ISERROR(SEARCH("123-4567890-12",H5)))</formula>
    </cfRule>
  </conditionalFormatting>
  <dataValidations count="2">
    <dataValidation type="list" allowBlank="1" showInputMessage="1" showErrorMessage="1" sqref="G9:G28" xr:uid="{00000000-0002-0000-0000-000000000000}">
      <formula1>$J$1:$U$1</formula1>
    </dataValidation>
    <dataValidation type="list" allowBlank="1" showInputMessage="1" showErrorMessage="1" sqref="H9:H28" xr:uid="{CEFB0018-8A11-B94B-BB51-2B818618F259}">
      <formula1>INDIRECT(ADDRESS(3,HLOOKUP($G9,$J$1:$V$2,2,FALSE))&amp;":"&amp;ADDRESS(70,HLOOKUP($G9,$J$1:$U$2,2,FALSE)))</formula1>
    </dataValidation>
  </dataValidations>
  <pageMargins left="0.39370078740157483" right="0.39370078740157483" top="0.39370078740157483" bottom="0.39370078740157483" header="0.51181102362204722" footer="0.51181102362204722"/>
  <pageSetup paperSize="9" scale="97" orientation="landscape" horizontalDpi="4294967292" verticalDpi="4294967292" r:id="rId1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I20"/>
  <sheetViews>
    <sheetView showGridLines="0" topLeftCell="A3" zoomScaleNormal="100" workbookViewId="0">
      <selection activeCell="B12" sqref="B12"/>
    </sheetView>
  </sheetViews>
  <sheetFormatPr defaultColWidth="11.3984375" defaultRowHeight="15.95" customHeight="1" x14ac:dyDescent="0.4"/>
  <cols>
    <col min="1" max="1" width="8" style="3" customWidth="1"/>
    <col min="2" max="2" width="42.3984375" style="3" customWidth="1"/>
    <col min="3" max="3" width="93.73046875" style="3" customWidth="1"/>
    <col min="4" max="5" width="9" style="3" customWidth="1"/>
    <col min="6" max="6" width="12.86328125" style="3" bestFit="1" customWidth="1"/>
    <col min="7" max="7" width="5.1328125" style="3" bestFit="1" customWidth="1"/>
    <col min="8" max="8" width="3.265625" style="3" bestFit="1" customWidth="1"/>
    <col min="9" max="9" width="22.1328125" style="3" bestFit="1" customWidth="1"/>
    <col min="10" max="10" width="7.1328125" style="3" bestFit="1" customWidth="1"/>
    <col min="11" max="11" width="6.3984375" style="3" bestFit="1" customWidth="1"/>
    <col min="12" max="12" width="13.3984375" style="3" bestFit="1" customWidth="1"/>
    <col min="13" max="13" width="9" style="3" customWidth="1"/>
    <col min="14" max="16384" width="11.3984375" style="3"/>
  </cols>
  <sheetData>
    <row r="1" spans="1:9" ht="22.5" x14ac:dyDescent="0.6">
      <c r="A1" s="2" t="s">
        <v>292</v>
      </c>
      <c r="B1" s="6"/>
      <c r="C1" s="1"/>
      <c r="D1" s="6"/>
      <c r="E1" s="6"/>
      <c r="F1" s="6"/>
      <c r="G1" s="6"/>
      <c r="H1" s="6"/>
      <c r="I1" s="6"/>
    </row>
    <row r="2" spans="1:9" ht="15.95" customHeight="1" x14ac:dyDescent="0.4">
      <c r="A2" s="1" t="s">
        <v>293</v>
      </c>
      <c r="B2" s="6"/>
      <c r="C2" s="1"/>
      <c r="D2" s="6"/>
      <c r="E2" s="6"/>
      <c r="F2" s="6"/>
      <c r="G2" s="6"/>
      <c r="H2" s="6"/>
      <c r="I2" s="6"/>
    </row>
    <row r="4" spans="1:9" s="4" customFormat="1" ht="15.95" customHeight="1" x14ac:dyDescent="0.45">
      <c r="B4" s="73" t="s">
        <v>294</v>
      </c>
    </row>
    <row r="5" spans="1:9" s="4" customFormat="1" ht="15.95" customHeight="1" x14ac:dyDescent="0.45">
      <c r="B5" s="4" t="s">
        <v>295</v>
      </c>
    </row>
    <row r="7" spans="1:9" ht="15.95" customHeight="1" x14ac:dyDescent="0.4">
      <c r="A7" s="3" t="s">
        <v>296</v>
      </c>
    </row>
    <row r="8" spans="1:9" ht="15.95" customHeight="1" x14ac:dyDescent="0.4">
      <c r="A8" s="3" t="s">
        <v>297</v>
      </c>
    </row>
    <row r="9" spans="1:9" ht="15.95" customHeight="1" x14ac:dyDescent="0.4">
      <c r="B9" s="3" t="s">
        <v>298</v>
      </c>
    </row>
    <row r="10" spans="1:9" ht="15.95" customHeight="1" x14ac:dyDescent="0.4">
      <c r="A10" s="3" t="s">
        <v>299</v>
      </c>
    </row>
    <row r="11" spans="1:9" ht="15.95" customHeight="1" x14ac:dyDescent="0.4">
      <c r="B11" s="7" t="s">
        <v>300</v>
      </c>
    </row>
    <row r="12" spans="1:9" ht="15.95" customHeight="1" x14ac:dyDescent="0.4">
      <c r="A12" s="3" t="s">
        <v>301</v>
      </c>
    </row>
    <row r="13" spans="1:9" ht="15.95" customHeight="1" x14ac:dyDescent="0.4">
      <c r="B13" s="7" t="s">
        <v>302</v>
      </c>
    </row>
    <row r="14" spans="1:9" ht="15" x14ac:dyDescent="0.4">
      <c r="A14" s="3" t="str">
        <f>"   5.    Voor een kilometervergoeding vul je de gereden afstand in. Je ontvangt 0,30 €/km."</f>
        <v xml:space="preserve">   5.    Voor een kilometervergoeding vul je de gereden afstand in. Je ontvangt 0,30 €/km.</v>
      </c>
      <c r="B14" s="5"/>
    </row>
    <row r="15" spans="1:9" ht="15.95" customHeight="1" x14ac:dyDescent="0.4">
      <c r="A15" s="3" t="s">
        <v>303</v>
      </c>
      <c r="B15" s="5"/>
    </row>
    <row r="16" spans="1:9" ht="15.95" customHeight="1" x14ac:dyDescent="0.4">
      <c r="A16" s="3" t="s">
        <v>304</v>
      </c>
    </row>
    <row r="17" spans="1:1" ht="15.95" customHeight="1" x14ac:dyDescent="0.4">
      <c r="A17" s="3" t="s">
        <v>305</v>
      </c>
    </row>
    <row r="19" spans="1:1" ht="15.95" customHeight="1" x14ac:dyDescent="0.4">
      <c r="A19" s="3" t="s">
        <v>306</v>
      </c>
    </row>
    <row r="20" spans="1:1" ht="15.95" customHeight="1" x14ac:dyDescent="0.4">
      <c r="A20" s="3" t="s">
        <v>307</v>
      </c>
    </row>
  </sheetData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5"/>
  <sheetViews>
    <sheetView workbookViewId="0">
      <selection activeCell="D2" sqref="D2"/>
    </sheetView>
  </sheetViews>
  <sheetFormatPr defaultColWidth="8.86328125" defaultRowHeight="12.75" x14ac:dyDescent="0.35"/>
  <cols>
    <col min="2" max="2" width="43.3984375" bestFit="1" customWidth="1"/>
    <col min="3" max="3" width="46.3984375" style="62" customWidth="1"/>
    <col min="7" max="7" width="10.3984375" customWidth="1"/>
    <col min="8" max="8" width="11.73046875" customWidth="1"/>
  </cols>
  <sheetData>
    <row r="1" spans="1:3" x14ac:dyDescent="0.35">
      <c r="A1" s="51" t="s">
        <v>308</v>
      </c>
      <c r="B1" s="52" t="s">
        <v>309</v>
      </c>
      <c r="C1" s="63" t="s">
        <v>310</v>
      </c>
    </row>
    <row r="2" spans="1:3" ht="15.75" x14ac:dyDescent="0.5">
      <c r="B2" s="53" t="s">
        <v>311</v>
      </c>
    </row>
    <row r="3" spans="1:3" x14ac:dyDescent="0.35">
      <c r="B3" s="54" t="s">
        <v>312</v>
      </c>
    </row>
    <row r="4" spans="1:3" ht="15.75" x14ac:dyDescent="0.5">
      <c r="B4" s="44" t="s">
        <v>313</v>
      </c>
    </row>
    <row r="5" spans="1:3" ht="15.75" x14ac:dyDescent="0.5">
      <c r="B5" s="55" t="s">
        <v>314</v>
      </c>
    </row>
    <row r="6" spans="1:3" ht="15.75" x14ac:dyDescent="0.5">
      <c r="B6" s="55" t="s">
        <v>315</v>
      </c>
    </row>
    <row r="7" spans="1:3" ht="15.75" x14ac:dyDescent="0.5">
      <c r="B7" s="55" t="s">
        <v>316</v>
      </c>
    </row>
    <row r="8" spans="1:3" ht="15.75" x14ac:dyDescent="0.5">
      <c r="B8" s="55" t="s">
        <v>317</v>
      </c>
    </row>
    <row r="9" spans="1:3" ht="15.75" x14ac:dyDescent="0.5">
      <c r="B9" s="55" t="s">
        <v>318</v>
      </c>
    </row>
    <row r="10" spans="1:3" ht="15.75" x14ac:dyDescent="0.5">
      <c r="A10" s="50" t="s">
        <v>319</v>
      </c>
      <c r="B10" s="55" t="s">
        <v>320</v>
      </c>
      <c r="C10" s="62" t="s">
        <v>321</v>
      </c>
    </row>
    <row r="11" spans="1:3" ht="15.75" x14ac:dyDescent="0.5">
      <c r="B11" s="44" t="s">
        <v>322</v>
      </c>
    </row>
    <row r="12" spans="1:3" ht="15.75" x14ac:dyDescent="0.5">
      <c r="B12" s="55" t="s">
        <v>323</v>
      </c>
    </row>
    <row r="13" spans="1:3" ht="15.75" x14ac:dyDescent="0.5">
      <c r="B13" s="55" t="s">
        <v>324</v>
      </c>
    </row>
    <row r="14" spans="1:3" ht="15.75" x14ac:dyDescent="0.5">
      <c r="A14" s="50" t="s">
        <v>319</v>
      </c>
      <c r="B14" s="55" t="s">
        <v>325</v>
      </c>
      <c r="C14" s="64" t="s">
        <v>326</v>
      </c>
    </row>
    <row r="15" spans="1:3" ht="39.4" x14ac:dyDescent="0.5">
      <c r="A15" s="50" t="s">
        <v>319</v>
      </c>
      <c r="B15" s="44" t="s">
        <v>327</v>
      </c>
      <c r="C15" s="64" t="s">
        <v>328</v>
      </c>
    </row>
    <row r="16" spans="1:3" ht="15.75" x14ac:dyDescent="0.5">
      <c r="B16" s="44" t="s">
        <v>329</v>
      </c>
    </row>
    <row r="17" spans="1:3" ht="15.75" x14ac:dyDescent="0.5">
      <c r="B17" s="55" t="s">
        <v>330</v>
      </c>
    </row>
    <row r="18" spans="1:3" ht="15.75" x14ac:dyDescent="0.5">
      <c r="B18" s="55" t="s">
        <v>331</v>
      </c>
    </row>
    <row r="19" spans="1:3" ht="15.75" x14ac:dyDescent="0.5">
      <c r="B19" s="44" t="s">
        <v>332</v>
      </c>
    </row>
    <row r="20" spans="1:3" ht="15.75" x14ac:dyDescent="0.5">
      <c r="B20" s="55" t="s">
        <v>333</v>
      </c>
    </row>
    <row r="21" spans="1:3" ht="15.75" x14ac:dyDescent="0.5">
      <c r="B21" s="55" t="s">
        <v>334</v>
      </c>
    </row>
    <row r="22" spans="1:3" ht="15.75" x14ac:dyDescent="0.5">
      <c r="B22" s="55" t="s">
        <v>335</v>
      </c>
    </row>
    <row r="23" spans="1:3" ht="15.75" x14ac:dyDescent="0.5">
      <c r="B23" s="55" t="s">
        <v>336</v>
      </c>
    </row>
    <row r="24" spans="1:3" ht="15.75" x14ac:dyDescent="0.5">
      <c r="B24" s="55" t="s">
        <v>337</v>
      </c>
    </row>
    <row r="25" spans="1:3" ht="15.75" x14ac:dyDescent="0.5">
      <c r="B25" s="55" t="s">
        <v>338</v>
      </c>
    </row>
    <row r="26" spans="1:3" ht="15.75" x14ac:dyDescent="0.5">
      <c r="B26" s="44" t="s">
        <v>339</v>
      </c>
    </row>
    <row r="27" spans="1:3" ht="15.75" x14ac:dyDescent="0.5">
      <c r="B27" s="55" t="s">
        <v>340</v>
      </c>
    </row>
    <row r="28" spans="1:3" ht="15.75" x14ac:dyDescent="0.5">
      <c r="B28" s="55" t="s">
        <v>341</v>
      </c>
    </row>
    <row r="29" spans="1:3" ht="15.75" x14ac:dyDescent="0.5">
      <c r="B29" s="44" t="s">
        <v>342</v>
      </c>
    </row>
    <row r="30" spans="1:3" x14ac:dyDescent="0.35">
      <c r="B30" s="54" t="s">
        <v>343</v>
      </c>
    </row>
    <row r="31" spans="1:3" ht="15.75" x14ac:dyDescent="0.5">
      <c r="A31" s="50" t="s">
        <v>319</v>
      </c>
      <c r="B31" s="44" t="s">
        <v>344</v>
      </c>
      <c r="C31" s="64"/>
    </row>
    <row r="32" spans="1:3" ht="26.65" x14ac:dyDescent="0.5">
      <c r="A32" s="50" t="s">
        <v>319</v>
      </c>
      <c r="B32" s="44" t="s">
        <v>345</v>
      </c>
      <c r="C32" s="64" t="s">
        <v>346</v>
      </c>
    </row>
    <row r="33" spans="1:3" ht="15.75" x14ac:dyDescent="0.5">
      <c r="A33" s="50" t="s">
        <v>319</v>
      </c>
      <c r="B33" s="44" t="s">
        <v>347</v>
      </c>
      <c r="C33" s="64"/>
    </row>
    <row r="34" spans="1:3" ht="26.65" x14ac:dyDescent="0.5">
      <c r="A34" s="50" t="s">
        <v>319</v>
      </c>
      <c r="B34" s="44" t="s">
        <v>348</v>
      </c>
      <c r="C34" s="64" t="s">
        <v>349</v>
      </c>
    </row>
    <row r="35" spans="1:3" ht="15.75" x14ac:dyDescent="0.5">
      <c r="A35" s="50" t="s">
        <v>319</v>
      </c>
      <c r="B35" s="44" t="s">
        <v>350</v>
      </c>
      <c r="C35" s="64" t="s">
        <v>351</v>
      </c>
    </row>
    <row r="36" spans="1:3" ht="26.65" x14ac:dyDescent="0.5">
      <c r="A36" s="50" t="s">
        <v>319</v>
      </c>
      <c r="B36" s="44" t="s">
        <v>338</v>
      </c>
      <c r="C36" s="64" t="s">
        <v>352</v>
      </c>
    </row>
    <row r="37" spans="1:3" x14ac:dyDescent="0.35">
      <c r="B37" s="54" t="s">
        <v>353</v>
      </c>
    </row>
    <row r="38" spans="1:3" ht="15.75" x14ac:dyDescent="0.5">
      <c r="B38" s="44" t="s">
        <v>354</v>
      </c>
    </row>
    <row r="39" spans="1:3" ht="26.65" x14ac:dyDescent="0.5">
      <c r="A39" s="50" t="s">
        <v>319</v>
      </c>
      <c r="B39" s="44" t="s">
        <v>355</v>
      </c>
      <c r="C39" s="64" t="s">
        <v>356</v>
      </c>
    </row>
    <row r="40" spans="1:3" ht="15.75" x14ac:dyDescent="0.5">
      <c r="A40" s="50" t="s">
        <v>319</v>
      </c>
      <c r="B40" s="44" t="s">
        <v>357</v>
      </c>
      <c r="C40" s="64" t="s">
        <v>358</v>
      </c>
    </row>
    <row r="41" spans="1:3" ht="26.65" x14ac:dyDescent="0.5">
      <c r="A41" s="50" t="s">
        <v>319</v>
      </c>
      <c r="B41" s="44" t="s">
        <v>359</v>
      </c>
      <c r="C41" s="64" t="s">
        <v>360</v>
      </c>
    </row>
    <row r="42" spans="1:3" ht="15.75" x14ac:dyDescent="0.5">
      <c r="A42" s="50" t="s">
        <v>319</v>
      </c>
      <c r="B42" s="44" t="s">
        <v>361</v>
      </c>
      <c r="C42" s="64" t="s">
        <v>362</v>
      </c>
    </row>
    <row r="43" spans="1:3" ht="15.75" x14ac:dyDescent="0.5">
      <c r="B43" s="44" t="s">
        <v>363</v>
      </c>
      <c r="C43" s="64"/>
    </row>
    <row r="44" spans="1:3" ht="15.75" x14ac:dyDescent="0.5">
      <c r="B44" s="44" t="s">
        <v>364</v>
      </c>
    </row>
    <row r="45" spans="1:3" ht="15.75" x14ac:dyDescent="0.5">
      <c r="B45" s="44" t="s">
        <v>365</v>
      </c>
    </row>
    <row r="46" spans="1:3" ht="15.75" x14ac:dyDescent="0.5">
      <c r="A46" s="50" t="s">
        <v>319</v>
      </c>
      <c r="B46" s="55" t="s">
        <v>366</v>
      </c>
      <c r="C46" s="64" t="s">
        <v>367</v>
      </c>
    </row>
    <row r="47" spans="1:3" ht="26.65" x14ac:dyDescent="0.5">
      <c r="A47" s="50" t="s">
        <v>319</v>
      </c>
      <c r="B47" s="55" t="s">
        <v>368</v>
      </c>
      <c r="C47" s="64" t="s">
        <v>369</v>
      </c>
    </row>
    <row r="48" spans="1:3" ht="15.75" x14ac:dyDescent="0.5">
      <c r="A48" s="50" t="s">
        <v>319</v>
      </c>
      <c r="B48" s="55" t="s">
        <v>370</v>
      </c>
      <c r="C48" s="64" t="s">
        <v>371</v>
      </c>
    </row>
    <row r="49" spans="1:3" ht="26.65" x14ac:dyDescent="0.5">
      <c r="A49" s="50" t="s">
        <v>319</v>
      </c>
      <c r="B49" s="44" t="s">
        <v>372</v>
      </c>
      <c r="C49" s="64" t="s">
        <v>373</v>
      </c>
    </row>
    <row r="50" spans="1:3" ht="15.75" x14ac:dyDescent="0.5">
      <c r="B50" s="56" t="s">
        <v>374</v>
      </c>
    </row>
    <row r="51" spans="1:3" x14ac:dyDescent="0.35">
      <c r="B51" s="57" t="s">
        <v>375</v>
      </c>
    </row>
    <row r="52" spans="1:3" ht="15.75" x14ac:dyDescent="0.5">
      <c r="A52" s="50" t="s">
        <v>319</v>
      </c>
      <c r="B52" s="44" t="s">
        <v>376</v>
      </c>
      <c r="C52" s="64" t="s">
        <v>377</v>
      </c>
    </row>
    <row r="53" spans="1:3" ht="26.65" x14ac:dyDescent="0.5">
      <c r="A53" s="50" t="s">
        <v>319</v>
      </c>
      <c r="B53" s="44" t="s">
        <v>378</v>
      </c>
      <c r="C53" s="64" t="s">
        <v>379</v>
      </c>
    </row>
    <row r="54" spans="1:3" ht="26.65" x14ac:dyDescent="0.5">
      <c r="A54" s="50" t="s">
        <v>319</v>
      </c>
      <c r="B54" s="44" t="s">
        <v>380</v>
      </c>
      <c r="C54" s="64" t="s">
        <v>381</v>
      </c>
    </row>
    <row r="55" spans="1:3" ht="26.65" x14ac:dyDescent="0.5">
      <c r="A55" s="50" t="s">
        <v>319</v>
      </c>
      <c r="B55" s="44" t="s">
        <v>382</v>
      </c>
      <c r="C55" s="64" t="s">
        <v>383</v>
      </c>
    </row>
    <row r="56" spans="1:3" ht="15.75" x14ac:dyDescent="0.5">
      <c r="A56" s="50" t="s">
        <v>319</v>
      </c>
      <c r="B56" s="44" t="s">
        <v>384</v>
      </c>
    </row>
    <row r="57" spans="1:3" x14ac:dyDescent="0.35">
      <c r="B57" s="54" t="s">
        <v>385</v>
      </c>
    </row>
    <row r="58" spans="1:3" ht="15.75" x14ac:dyDescent="0.5">
      <c r="A58" s="50" t="s">
        <v>319</v>
      </c>
      <c r="B58" s="44" t="s">
        <v>386</v>
      </c>
      <c r="C58" s="64" t="s">
        <v>387</v>
      </c>
    </row>
    <row r="59" spans="1:3" ht="15.75" x14ac:dyDescent="0.5">
      <c r="A59" s="50" t="s">
        <v>319</v>
      </c>
      <c r="B59" s="44" t="s">
        <v>388</v>
      </c>
      <c r="C59" s="64" t="s">
        <v>389</v>
      </c>
    </row>
    <row r="60" spans="1:3" ht="15.75" x14ac:dyDescent="0.5">
      <c r="A60" s="50" t="s">
        <v>319</v>
      </c>
      <c r="B60" s="44" t="s">
        <v>390</v>
      </c>
    </row>
    <row r="61" spans="1:3" x14ac:dyDescent="0.35">
      <c r="B61" s="58" t="s">
        <v>391</v>
      </c>
    </row>
    <row r="62" spans="1:3" ht="26.65" x14ac:dyDescent="0.5">
      <c r="A62" s="50" t="s">
        <v>319</v>
      </c>
      <c r="B62" s="44" t="s">
        <v>392</v>
      </c>
      <c r="C62" s="64" t="s">
        <v>393</v>
      </c>
    </row>
    <row r="63" spans="1:3" ht="15.75" x14ac:dyDescent="0.5">
      <c r="A63" s="50" t="s">
        <v>319</v>
      </c>
      <c r="B63" s="44" t="s">
        <v>394</v>
      </c>
      <c r="C63" s="64"/>
    </row>
    <row r="64" spans="1:3" ht="15.75" x14ac:dyDescent="0.5">
      <c r="A64" s="50" t="s">
        <v>319</v>
      </c>
      <c r="B64" s="44" t="s">
        <v>395</v>
      </c>
      <c r="C64" s="64" t="s">
        <v>396</v>
      </c>
    </row>
    <row r="65" spans="1:3" ht="15.75" x14ac:dyDescent="0.5">
      <c r="A65" s="50" t="s">
        <v>319</v>
      </c>
      <c r="B65" s="44" t="s">
        <v>397</v>
      </c>
      <c r="C65" s="64"/>
    </row>
    <row r="66" spans="1:3" ht="15.75" x14ac:dyDescent="0.5">
      <c r="A66" s="50" t="s">
        <v>319</v>
      </c>
      <c r="B66" s="44" t="s">
        <v>398</v>
      </c>
      <c r="C66" s="64" t="s">
        <v>399</v>
      </c>
    </row>
    <row r="67" spans="1:3" ht="15.75" x14ac:dyDescent="0.5">
      <c r="A67" s="50" t="s">
        <v>319</v>
      </c>
      <c r="B67" s="44" t="s">
        <v>400</v>
      </c>
      <c r="C67" s="64"/>
    </row>
    <row r="68" spans="1:3" ht="15.75" x14ac:dyDescent="0.5">
      <c r="A68" s="50" t="s">
        <v>319</v>
      </c>
      <c r="B68" s="44" t="s">
        <v>401</v>
      </c>
      <c r="C68" s="64" t="s">
        <v>402</v>
      </c>
    </row>
    <row r="69" spans="1:3" x14ac:dyDescent="0.35">
      <c r="B69" s="54" t="s">
        <v>403</v>
      </c>
    </row>
    <row r="70" spans="1:3" ht="26.65" x14ac:dyDescent="0.5">
      <c r="A70" s="50" t="s">
        <v>319</v>
      </c>
      <c r="B70" s="44" t="s">
        <v>404</v>
      </c>
      <c r="C70" s="64" t="s">
        <v>405</v>
      </c>
    </row>
    <row r="71" spans="1:3" ht="15.75" x14ac:dyDescent="0.5">
      <c r="A71" s="50" t="s">
        <v>319</v>
      </c>
      <c r="B71" s="44" t="s">
        <v>406</v>
      </c>
      <c r="C71" s="64" t="s">
        <v>407</v>
      </c>
    </row>
    <row r="72" spans="1:3" ht="15.75" x14ac:dyDescent="0.5">
      <c r="A72" s="50" t="s">
        <v>319</v>
      </c>
      <c r="B72" s="44" t="s">
        <v>408</v>
      </c>
      <c r="C72" s="64" t="s">
        <v>409</v>
      </c>
    </row>
    <row r="73" spans="1:3" ht="15.75" x14ac:dyDescent="0.5">
      <c r="A73" s="50" t="s">
        <v>319</v>
      </c>
      <c r="B73" s="44" t="s">
        <v>410</v>
      </c>
      <c r="C73" s="64"/>
    </row>
    <row r="74" spans="1:3" ht="15.75" x14ac:dyDescent="0.5">
      <c r="B74" s="59" t="s">
        <v>411</v>
      </c>
    </row>
    <row r="75" spans="1:3" x14ac:dyDescent="0.35">
      <c r="B75" s="58" t="s">
        <v>412</v>
      </c>
    </row>
    <row r="76" spans="1:3" ht="15.75" x14ac:dyDescent="0.5">
      <c r="A76" s="50" t="s">
        <v>319</v>
      </c>
      <c r="B76" s="44" t="s">
        <v>413</v>
      </c>
    </row>
    <row r="77" spans="1:3" ht="15.75" x14ac:dyDescent="0.5">
      <c r="A77" s="50" t="s">
        <v>319</v>
      </c>
      <c r="B77" s="44" t="s">
        <v>414</v>
      </c>
    </row>
    <row r="78" spans="1:3" ht="15.75" x14ac:dyDescent="0.5">
      <c r="A78" s="50" t="s">
        <v>319</v>
      </c>
      <c r="B78" s="44" t="s">
        <v>415</v>
      </c>
    </row>
    <row r="79" spans="1:3" ht="15.75" x14ac:dyDescent="0.5">
      <c r="A79" s="50" t="s">
        <v>319</v>
      </c>
      <c r="B79" s="44" t="s">
        <v>416</v>
      </c>
      <c r="C79" s="65" t="s">
        <v>417</v>
      </c>
    </row>
    <row r="80" spans="1:3" ht="15.75" x14ac:dyDescent="0.5">
      <c r="A80" s="50" t="s">
        <v>319</v>
      </c>
      <c r="B80" s="44" t="s">
        <v>418</v>
      </c>
      <c r="C80" s="64" t="s">
        <v>419</v>
      </c>
    </row>
    <row r="81" spans="1:3" ht="15.75" x14ac:dyDescent="0.5">
      <c r="A81" s="50" t="s">
        <v>319</v>
      </c>
      <c r="B81" s="44" t="s">
        <v>420</v>
      </c>
    </row>
    <row r="82" spans="1:3" ht="15.75" x14ac:dyDescent="0.5">
      <c r="A82" s="50" t="s">
        <v>319</v>
      </c>
      <c r="B82" s="44" t="s">
        <v>421</v>
      </c>
    </row>
    <row r="83" spans="1:3" ht="15.75" x14ac:dyDescent="0.5">
      <c r="A83" s="50" t="s">
        <v>319</v>
      </c>
      <c r="B83" s="44" t="s">
        <v>422</v>
      </c>
    </row>
    <row r="84" spans="1:3" x14ac:dyDescent="0.35">
      <c r="B84" s="60" t="s">
        <v>423</v>
      </c>
    </row>
    <row r="85" spans="1:3" ht="15.75" x14ac:dyDescent="0.5">
      <c r="A85" s="50" t="s">
        <v>319</v>
      </c>
      <c r="B85" s="44" t="s">
        <v>424</v>
      </c>
    </row>
    <row r="86" spans="1:3" ht="15.75" x14ac:dyDescent="0.5">
      <c r="A86" s="50" t="s">
        <v>319</v>
      </c>
      <c r="B86" s="44" t="s">
        <v>425</v>
      </c>
    </row>
    <row r="87" spans="1:3" ht="15.75" x14ac:dyDescent="0.5">
      <c r="A87" s="50" t="s">
        <v>319</v>
      </c>
      <c r="B87" s="44" t="s">
        <v>426</v>
      </c>
    </row>
    <row r="88" spans="1:3" ht="15.75" x14ac:dyDescent="0.5">
      <c r="A88" s="50" t="s">
        <v>319</v>
      </c>
      <c r="B88" s="44" t="s">
        <v>427</v>
      </c>
    </row>
    <row r="89" spans="1:3" ht="15.75" x14ac:dyDescent="0.5">
      <c r="A89" s="50" t="s">
        <v>319</v>
      </c>
      <c r="B89" s="44" t="s">
        <v>428</v>
      </c>
    </row>
    <row r="90" spans="1:3" ht="15.75" x14ac:dyDescent="0.5">
      <c r="A90" s="50" t="s">
        <v>319</v>
      </c>
      <c r="B90" s="44" t="s">
        <v>429</v>
      </c>
    </row>
    <row r="91" spans="1:3" ht="15.75" x14ac:dyDescent="0.5">
      <c r="A91" s="50" t="s">
        <v>319</v>
      </c>
      <c r="B91" s="44" t="s">
        <v>430</v>
      </c>
    </row>
    <row r="92" spans="1:3" ht="15.75" x14ac:dyDescent="0.5">
      <c r="A92" s="50" t="s">
        <v>319</v>
      </c>
      <c r="B92" s="44" t="s">
        <v>431</v>
      </c>
    </row>
    <row r="93" spans="1:3" ht="43.15" x14ac:dyDescent="0.5">
      <c r="A93" s="50" t="s">
        <v>319</v>
      </c>
      <c r="B93" s="44" t="s">
        <v>432</v>
      </c>
      <c r="C93" s="65" t="s">
        <v>433</v>
      </c>
    </row>
    <row r="94" spans="1:3" x14ac:dyDescent="0.35">
      <c r="B94" s="54" t="s">
        <v>434</v>
      </c>
    </row>
    <row r="95" spans="1:3" ht="15.75" x14ac:dyDescent="0.5">
      <c r="A95" s="50" t="s">
        <v>319</v>
      </c>
      <c r="B95" s="44" t="s">
        <v>435</v>
      </c>
    </row>
    <row r="96" spans="1:3" ht="15.75" x14ac:dyDescent="0.5">
      <c r="A96" s="50" t="s">
        <v>319</v>
      </c>
      <c r="B96" s="44" t="s">
        <v>436</v>
      </c>
    </row>
    <row r="97" spans="1:3" ht="15.75" x14ac:dyDescent="0.5">
      <c r="A97" s="50" t="s">
        <v>319</v>
      </c>
      <c r="B97" s="61" t="s">
        <v>370</v>
      </c>
    </row>
    <row r="98" spans="1:3" x14ac:dyDescent="0.35">
      <c r="B98" s="54" t="s">
        <v>437</v>
      </c>
    </row>
    <row r="99" spans="1:3" x14ac:dyDescent="0.35">
      <c r="A99" s="50" t="s">
        <v>319</v>
      </c>
      <c r="B99" s="58" t="s">
        <v>438</v>
      </c>
    </row>
    <row r="100" spans="1:3" ht="15.75" x14ac:dyDescent="0.5">
      <c r="A100" s="50" t="s">
        <v>319</v>
      </c>
      <c r="B100" s="44" t="s">
        <v>392</v>
      </c>
      <c r="C100" s="64" t="s">
        <v>439</v>
      </c>
    </row>
    <row r="101" spans="1:3" ht="15.75" x14ac:dyDescent="0.5">
      <c r="A101" s="50" t="s">
        <v>319</v>
      </c>
      <c r="B101" s="44" t="s">
        <v>440</v>
      </c>
    </row>
    <row r="102" spans="1:3" ht="15.75" x14ac:dyDescent="0.5">
      <c r="A102" s="50" t="s">
        <v>319</v>
      </c>
      <c r="B102" s="44" t="s">
        <v>441</v>
      </c>
    </row>
    <row r="103" spans="1:3" ht="15.75" x14ac:dyDescent="0.5">
      <c r="A103" s="50" t="s">
        <v>319</v>
      </c>
      <c r="B103" s="44" t="s">
        <v>442</v>
      </c>
      <c r="C103" s="64" t="s">
        <v>443</v>
      </c>
    </row>
    <row r="104" spans="1:3" ht="15.75" x14ac:dyDescent="0.5">
      <c r="A104" s="50" t="s">
        <v>319</v>
      </c>
      <c r="B104" s="44" t="s">
        <v>444</v>
      </c>
    </row>
    <row r="105" spans="1:3" ht="15.75" x14ac:dyDescent="0.5">
      <c r="A105" s="50" t="s">
        <v>319</v>
      </c>
      <c r="B105" s="44" t="s">
        <v>338</v>
      </c>
    </row>
    <row r="106" spans="1:3" x14ac:dyDescent="0.35">
      <c r="A106" s="50" t="s">
        <v>319</v>
      </c>
      <c r="B106" s="54" t="s">
        <v>445</v>
      </c>
    </row>
    <row r="107" spans="1:3" ht="15.75" x14ac:dyDescent="0.5">
      <c r="B107" s="59" t="s">
        <v>446</v>
      </c>
    </row>
    <row r="108" spans="1:3" x14ac:dyDescent="0.35">
      <c r="B108" s="58" t="s">
        <v>375</v>
      </c>
    </row>
    <row r="109" spans="1:3" ht="15.75" x14ac:dyDescent="0.5">
      <c r="A109" s="50" t="s">
        <v>319</v>
      </c>
      <c r="B109" s="44" t="s">
        <v>447</v>
      </c>
    </row>
    <row r="110" spans="1:3" ht="15.75" x14ac:dyDescent="0.5">
      <c r="A110" s="50" t="s">
        <v>319</v>
      </c>
      <c r="B110" s="44" t="s">
        <v>448</v>
      </c>
    </row>
    <row r="111" spans="1:3" ht="15.75" x14ac:dyDescent="0.5">
      <c r="A111" s="50" t="s">
        <v>319</v>
      </c>
      <c r="B111" s="44" t="s">
        <v>449</v>
      </c>
      <c r="C111" s="64" t="s">
        <v>450</v>
      </c>
    </row>
    <row r="112" spans="1:3" ht="15.75" x14ac:dyDescent="0.5">
      <c r="A112" s="50" t="s">
        <v>319</v>
      </c>
      <c r="B112" s="44" t="s">
        <v>451</v>
      </c>
    </row>
    <row r="113" spans="1:3" ht="15.75" x14ac:dyDescent="0.5">
      <c r="B113" s="44" t="s">
        <v>452</v>
      </c>
    </row>
    <row r="114" spans="1:3" ht="15.75" x14ac:dyDescent="0.5">
      <c r="A114" s="50" t="s">
        <v>319</v>
      </c>
      <c r="B114" s="55" t="s">
        <v>453</v>
      </c>
      <c r="C114" s="64" t="s">
        <v>454</v>
      </c>
    </row>
    <row r="115" spans="1:3" ht="26.65" x14ac:dyDescent="0.5">
      <c r="A115" s="50" t="s">
        <v>319</v>
      </c>
      <c r="B115" s="55" t="s">
        <v>455</v>
      </c>
      <c r="C115" s="64" t="s">
        <v>456</v>
      </c>
    </row>
    <row r="116" spans="1:3" ht="15.75" x14ac:dyDescent="0.5">
      <c r="A116" s="50" t="s">
        <v>319</v>
      </c>
      <c r="B116" s="55" t="s">
        <v>457</v>
      </c>
    </row>
    <row r="117" spans="1:3" ht="15.75" x14ac:dyDescent="0.5">
      <c r="A117" s="50" t="s">
        <v>319</v>
      </c>
      <c r="B117" s="44" t="s">
        <v>458</v>
      </c>
    </row>
    <row r="118" spans="1:3" ht="15.75" x14ac:dyDescent="0.5">
      <c r="A118" s="50" t="s">
        <v>319</v>
      </c>
      <c r="B118" s="44" t="s">
        <v>459</v>
      </c>
    </row>
    <row r="119" spans="1:3" x14ac:dyDescent="0.35">
      <c r="A119" s="50" t="s">
        <v>319</v>
      </c>
      <c r="B119" s="54" t="s">
        <v>385</v>
      </c>
      <c r="C119" s="64" t="s">
        <v>460</v>
      </c>
    </row>
    <row r="120" spans="1:3" x14ac:dyDescent="0.35">
      <c r="B120" s="58" t="s">
        <v>461</v>
      </c>
    </row>
    <row r="121" spans="1:3" ht="15.75" x14ac:dyDescent="0.5">
      <c r="A121" s="50" t="s">
        <v>319</v>
      </c>
      <c r="B121" s="44" t="s">
        <v>392</v>
      </c>
    </row>
    <row r="122" spans="1:3" ht="15.75" x14ac:dyDescent="0.5">
      <c r="A122" s="50" t="s">
        <v>319</v>
      </c>
      <c r="B122" s="44" t="s">
        <v>440</v>
      </c>
    </row>
    <row r="123" spans="1:3" ht="15.75" x14ac:dyDescent="0.5">
      <c r="A123" s="50" t="s">
        <v>319</v>
      </c>
      <c r="B123" s="44" t="s">
        <v>441</v>
      </c>
    </row>
    <row r="124" spans="1:3" ht="15.75" x14ac:dyDescent="0.5">
      <c r="A124" s="50" t="s">
        <v>319</v>
      </c>
      <c r="B124" s="44" t="s">
        <v>442</v>
      </c>
    </row>
    <row r="125" spans="1:3" ht="15.75" x14ac:dyDescent="0.5">
      <c r="A125" s="50" t="s">
        <v>319</v>
      </c>
      <c r="B125" s="44" t="s">
        <v>444</v>
      </c>
    </row>
    <row r="126" spans="1:3" ht="15.75" x14ac:dyDescent="0.5">
      <c r="A126" s="50" t="s">
        <v>319</v>
      </c>
      <c r="B126" s="44" t="s">
        <v>338</v>
      </c>
    </row>
    <row r="127" spans="1:3" x14ac:dyDescent="0.35">
      <c r="A127" s="50" t="s">
        <v>319</v>
      </c>
      <c r="B127" s="54" t="s">
        <v>403</v>
      </c>
    </row>
    <row r="128" spans="1:3" ht="15.75" x14ac:dyDescent="0.5">
      <c r="B128" s="59" t="s">
        <v>462</v>
      </c>
    </row>
    <row r="129" spans="1:3" x14ac:dyDescent="0.35">
      <c r="B129" s="58" t="s">
        <v>375</v>
      </c>
    </row>
    <row r="130" spans="1:3" ht="39.4" x14ac:dyDescent="0.5">
      <c r="A130" s="50" t="s">
        <v>319</v>
      </c>
      <c r="B130" s="44" t="s">
        <v>463</v>
      </c>
      <c r="C130" s="64" t="s">
        <v>464</v>
      </c>
    </row>
    <row r="131" spans="1:3" ht="15.75" x14ac:dyDescent="0.5">
      <c r="B131" s="44" t="s">
        <v>465</v>
      </c>
    </row>
    <row r="132" spans="1:3" ht="15.75" x14ac:dyDescent="0.5">
      <c r="A132" s="50" t="s">
        <v>319</v>
      </c>
      <c r="B132" s="55" t="s">
        <v>466</v>
      </c>
    </row>
    <row r="133" spans="1:3" ht="15.75" x14ac:dyDescent="0.5">
      <c r="A133" s="50" t="s">
        <v>319</v>
      </c>
      <c r="B133" s="55" t="s">
        <v>467</v>
      </c>
    </row>
    <row r="134" spans="1:3" ht="15.75" x14ac:dyDescent="0.5">
      <c r="B134" s="44" t="s">
        <v>468</v>
      </c>
    </row>
    <row r="135" spans="1:3" ht="15.75" x14ac:dyDescent="0.5">
      <c r="A135" s="50" t="s">
        <v>319</v>
      </c>
      <c r="B135" s="55" t="s">
        <v>469</v>
      </c>
      <c r="C135" s="64" t="s">
        <v>470</v>
      </c>
    </row>
    <row r="136" spans="1:3" ht="15.75" x14ac:dyDescent="0.5">
      <c r="A136" s="50" t="s">
        <v>319</v>
      </c>
      <c r="B136" s="55" t="s">
        <v>471</v>
      </c>
      <c r="C136" s="64" t="s">
        <v>472</v>
      </c>
    </row>
    <row r="137" spans="1:3" x14ac:dyDescent="0.35">
      <c r="A137" s="50" t="s">
        <v>319</v>
      </c>
      <c r="B137" s="54" t="s">
        <v>385</v>
      </c>
      <c r="C137" s="64" t="s">
        <v>473</v>
      </c>
    </row>
    <row r="138" spans="1:3" x14ac:dyDescent="0.35">
      <c r="B138" s="58" t="s">
        <v>461</v>
      </c>
    </row>
    <row r="139" spans="1:3" ht="15.75" x14ac:dyDescent="0.5">
      <c r="A139" s="50" t="s">
        <v>319</v>
      </c>
      <c r="B139" s="44" t="s">
        <v>392</v>
      </c>
    </row>
    <row r="140" spans="1:3" ht="15.75" x14ac:dyDescent="0.5">
      <c r="A140" s="50" t="s">
        <v>319</v>
      </c>
      <c r="B140" s="44" t="s">
        <v>440</v>
      </c>
    </row>
    <row r="141" spans="1:3" ht="15.75" x14ac:dyDescent="0.5">
      <c r="A141" s="50" t="s">
        <v>319</v>
      </c>
      <c r="B141" s="44" t="s">
        <v>441</v>
      </c>
    </row>
    <row r="142" spans="1:3" ht="15.75" x14ac:dyDescent="0.5">
      <c r="A142" s="50" t="s">
        <v>319</v>
      </c>
      <c r="B142" s="44" t="s">
        <v>442</v>
      </c>
    </row>
    <row r="143" spans="1:3" ht="15.75" x14ac:dyDescent="0.5">
      <c r="A143" s="50" t="s">
        <v>319</v>
      </c>
      <c r="B143" s="44" t="s">
        <v>444</v>
      </c>
    </row>
    <row r="144" spans="1:3" ht="15.75" x14ac:dyDescent="0.5">
      <c r="A144" s="50" t="s">
        <v>319</v>
      </c>
      <c r="B144" s="44" t="s">
        <v>338</v>
      </c>
    </row>
    <row r="145" spans="1:3" x14ac:dyDescent="0.35">
      <c r="A145" s="50" t="s">
        <v>319</v>
      </c>
      <c r="B145" s="54" t="s">
        <v>403</v>
      </c>
    </row>
    <row r="146" spans="1:3" ht="15.75" x14ac:dyDescent="0.5">
      <c r="B146" s="59" t="s">
        <v>474</v>
      </c>
    </row>
    <row r="147" spans="1:3" x14ac:dyDescent="0.35">
      <c r="B147" s="58" t="s">
        <v>375</v>
      </c>
    </row>
    <row r="148" spans="1:3" ht="39.4" x14ac:dyDescent="0.5">
      <c r="A148" s="50" t="s">
        <v>319</v>
      </c>
      <c r="B148" s="44" t="s">
        <v>463</v>
      </c>
      <c r="C148" s="64" t="s">
        <v>464</v>
      </c>
    </row>
    <row r="149" spans="1:3" ht="15.75" x14ac:dyDescent="0.5">
      <c r="A149" s="50" t="s">
        <v>319</v>
      </c>
      <c r="B149" s="44" t="s">
        <v>465</v>
      </c>
    </row>
    <row r="150" spans="1:3" ht="15.75" x14ac:dyDescent="0.5">
      <c r="B150" s="44" t="s">
        <v>468</v>
      </c>
    </row>
    <row r="151" spans="1:3" ht="15.75" x14ac:dyDescent="0.5">
      <c r="A151" s="50" t="s">
        <v>319</v>
      </c>
      <c r="B151" s="55" t="s">
        <v>469</v>
      </c>
      <c r="C151" s="64" t="s">
        <v>470</v>
      </c>
    </row>
    <row r="152" spans="1:3" ht="15.75" x14ac:dyDescent="0.5">
      <c r="A152" s="50" t="s">
        <v>319</v>
      </c>
      <c r="B152" s="55" t="s">
        <v>471</v>
      </c>
      <c r="C152" s="64" t="s">
        <v>475</v>
      </c>
    </row>
    <row r="153" spans="1:3" x14ac:dyDescent="0.35">
      <c r="A153" s="50" t="s">
        <v>319</v>
      </c>
      <c r="B153" s="54" t="s">
        <v>385</v>
      </c>
      <c r="C153" s="64" t="s">
        <v>473</v>
      </c>
    </row>
    <row r="154" spans="1:3" x14ac:dyDescent="0.35">
      <c r="B154" s="58" t="s">
        <v>461</v>
      </c>
    </row>
    <row r="155" spans="1:3" ht="15.75" x14ac:dyDescent="0.5">
      <c r="A155" s="50" t="s">
        <v>319</v>
      </c>
      <c r="B155" s="44" t="s">
        <v>392</v>
      </c>
    </row>
    <row r="156" spans="1:3" ht="15.75" x14ac:dyDescent="0.5">
      <c r="A156" s="50" t="s">
        <v>319</v>
      </c>
      <c r="B156" s="44" t="s">
        <v>440</v>
      </c>
    </row>
    <row r="157" spans="1:3" ht="15.75" x14ac:dyDescent="0.5">
      <c r="A157" s="50" t="s">
        <v>319</v>
      </c>
      <c r="B157" s="44" t="s">
        <v>441</v>
      </c>
    </row>
    <row r="158" spans="1:3" ht="15.75" x14ac:dyDescent="0.5">
      <c r="A158" s="50" t="s">
        <v>319</v>
      </c>
      <c r="B158" s="44" t="s">
        <v>442</v>
      </c>
    </row>
    <row r="159" spans="1:3" ht="15.75" x14ac:dyDescent="0.5">
      <c r="A159" s="50" t="s">
        <v>319</v>
      </c>
      <c r="B159" s="44" t="s">
        <v>444</v>
      </c>
    </row>
    <row r="160" spans="1:3" ht="15.75" x14ac:dyDescent="0.5">
      <c r="A160" s="50" t="s">
        <v>319</v>
      </c>
      <c r="B160" s="44" t="s">
        <v>338</v>
      </c>
    </row>
    <row r="161" spans="1:3" x14ac:dyDescent="0.35">
      <c r="A161" s="50" t="s">
        <v>319</v>
      </c>
      <c r="B161" s="54" t="s">
        <v>403</v>
      </c>
    </row>
    <row r="162" spans="1:3" ht="15.75" x14ac:dyDescent="0.5">
      <c r="B162" s="59" t="s">
        <v>476</v>
      </c>
    </row>
    <row r="163" spans="1:3" x14ac:dyDescent="0.35">
      <c r="B163" s="58" t="s">
        <v>375</v>
      </c>
    </row>
    <row r="164" spans="1:3" ht="39.4" x14ac:dyDescent="0.5">
      <c r="A164" s="50" t="s">
        <v>319</v>
      </c>
      <c r="B164" s="44" t="s">
        <v>463</v>
      </c>
      <c r="C164" s="64" t="s">
        <v>464</v>
      </c>
    </row>
    <row r="165" spans="1:3" ht="15.75" x14ac:dyDescent="0.5">
      <c r="A165" s="50" t="s">
        <v>319</v>
      </c>
      <c r="B165" s="44" t="s">
        <v>465</v>
      </c>
    </row>
    <row r="166" spans="1:3" ht="15.75" x14ac:dyDescent="0.5">
      <c r="B166" s="44" t="s">
        <v>468</v>
      </c>
    </row>
    <row r="167" spans="1:3" ht="15.75" x14ac:dyDescent="0.5">
      <c r="A167" s="50" t="s">
        <v>319</v>
      </c>
      <c r="B167" s="55" t="s">
        <v>469</v>
      </c>
      <c r="C167" s="64" t="s">
        <v>470</v>
      </c>
    </row>
    <row r="168" spans="1:3" ht="15.75" x14ac:dyDescent="0.5">
      <c r="A168" s="50" t="s">
        <v>319</v>
      </c>
      <c r="B168" s="55" t="s">
        <v>471</v>
      </c>
      <c r="C168" s="64"/>
    </row>
    <row r="169" spans="1:3" ht="15.75" x14ac:dyDescent="0.5">
      <c r="A169" s="50" t="s">
        <v>319</v>
      </c>
      <c r="B169" s="55" t="s">
        <v>477</v>
      </c>
      <c r="C169" s="64"/>
    </row>
    <row r="170" spans="1:3" x14ac:dyDescent="0.35">
      <c r="A170" s="50" t="s">
        <v>319</v>
      </c>
      <c r="B170" s="54" t="s">
        <v>385</v>
      </c>
      <c r="C170" s="64" t="s">
        <v>473</v>
      </c>
    </row>
    <row r="171" spans="1:3" x14ac:dyDescent="0.35">
      <c r="B171" s="58" t="s">
        <v>461</v>
      </c>
    </row>
    <row r="172" spans="1:3" ht="15.75" x14ac:dyDescent="0.5">
      <c r="A172" s="50" t="s">
        <v>319</v>
      </c>
      <c r="B172" s="44" t="s">
        <v>392</v>
      </c>
    </row>
    <row r="173" spans="1:3" ht="15.75" x14ac:dyDescent="0.5">
      <c r="A173" s="50" t="s">
        <v>319</v>
      </c>
      <c r="B173" s="44" t="s">
        <v>440</v>
      </c>
    </row>
    <row r="174" spans="1:3" ht="15.75" x14ac:dyDescent="0.5">
      <c r="A174" s="50" t="s">
        <v>319</v>
      </c>
      <c r="B174" s="44" t="s">
        <v>441</v>
      </c>
    </row>
    <row r="175" spans="1:3" ht="15.75" x14ac:dyDescent="0.5">
      <c r="A175" s="50" t="s">
        <v>319</v>
      </c>
      <c r="B175" s="44" t="s">
        <v>442</v>
      </c>
    </row>
    <row r="176" spans="1:3" ht="15.75" x14ac:dyDescent="0.5">
      <c r="A176" s="50" t="s">
        <v>319</v>
      </c>
      <c r="B176" s="44" t="s">
        <v>444</v>
      </c>
    </row>
    <row r="177" spans="1:3" ht="15.75" x14ac:dyDescent="0.5">
      <c r="A177" s="50" t="s">
        <v>319</v>
      </c>
      <c r="B177" s="44" t="s">
        <v>338</v>
      </c>
    </row>
    <row r="178" spans="1:3" x14ac:dyDescent="0.35">
      <c r="A178" s="50" t="s">
        <v>319</v>
      </c>
      <c r="B178" s="54" t="s">
        <v>403</v>
      </c>
    </row>
    <row r="179" spans="1:3" ht="15.75" x14ac:dyDescent="0.5">
      <c r="B179" s="59" t="s">
        <v>478</v>
      </c>
    </row>
    <row r="180" spans="1:3" x14ac:dyDescent="0.35">
      <c r="B180" s="58" t="s">
        <v>375</v>
      </c>
    </row>
    <row r="181" spans="1:3" ht="15.75" x14ac:dyDescent="0.5">
      <c r="B181" s="44" t="s">
        <v>479</v>
      </c>
    </row>
    <row r="182" spans="1:3" ht="15.75" x14ac:dyDescent="0.5">
      <c r="A182" s="50" t="s">
        <v>319</v>
      </c>
      <c r="B182" s="55" t="s">
        <v>424</v>
      </c>
    </row>
    <row r="183" spans="1:3" ht="15.75" x14ac:dyDescent="0.5">
      <c r="A183" s="50" t="s">
        <v>319</v>
      </c>
      <c r="B183" s="55" t="s">
        <v>425</v>
      </c>
    </row>
    <row r="184" spans="1:3" ht="15.75" x14ac:dyDescent="0.5">
      <c r="A184" s="50" t="s">
        <v>319</v>
      </c>
      <c r="B184" s="55" t="s">
        <v>426</v>
      </c>
      <c r="C184" s="64" t="s">
        <v>480</v>
      </c>
    </row>
    <row r="185" spans="1:3" ht="15.75" x14ac:dyDescent="0.5">
      <c r="A185" s="50" t="s">
        <v>319</v>
      </c>
      <c r="B185" s="55" t="s">
        <v>427</v>
      </c>
    </row>
    <row r="186" spans="1:3" ht="15.75" x14ac:dyDescent="0.5">
      <c r="A186" s="50" t="s">
        <v>319</v>
      </c>
      <c r="B186" s="55" t="s">
        <v>428</v>
      </c>
    </row>
    <row r="187" spans="1:3" ht="15.75" x14ac:dyDescent="0.5">
      <c r="A187" s="50" t="s">
        <v>319</v>
      </c>
      <c r="B187" s="55" t="s">
        <v>429</v>
      </c>
    </row>
    <row r="188" spans="1:3" ht="15.75" x14ac:dyDescent="0.5">
      <c r="A188" s="50" t="s">
        <v>319</v>
      </c>
      <c r="B188" s="55" t="s">
        <v>430</v>
      </c>
    </row>
    <row r="189" spans="1:3" ht="15.75" x14ac:dyDescent="0.5">
      <c r="A189" s="50" t="s">
        <v>319</v>
      </c>
      <c r="B189" s="55" t="s">
        <v>431</v>
      </c>
    </row>
    <row r="190" spans="1:3" ht="15.75" x14ac:dyDescent="0.5">
      <c r="A190" s="50" t="s">
        <v>319</v>
      </c>
      <c r="B190" s="55" t="s">
        <v>432</v>
      </c>
    </row>
    <row r="191" spans="1:3" ht="15.75" x14ac:dyDescent="0.5">
      <c r="B191" s="44" t="s">
        <v>481</v>
      </c>
    </row>
    <row r="192" spans="1:3" ht="15.75" x14ac:dyDescent="0.5">
      <c r="A192" s="50" t="s">
        <v>319</v>
      </c>
      <c r="B192" s="55" t="s">
        <v>424</v>
      </c>
    </row>
    <row r="193" spans="1:3" ht="15.75" x14ac:dyDescent="0.5">
      <c r="A193" s="50" t="s">
        <v>319</v>
      </c>
      <c r="B193" s="55" t="s">
        <v>425</v>
      </c>
    </row>
    <row r="194" spans="1:3" ht="15.75" x14ac:dyDescent="0.5">
      <c r="A194" s="50" t="s">
        <v>319</v>
      </c>
      <c r="B194" s="55" t="s">
        <v>426</v>
      </c>
      <c r="C194" s="64" t="s">
        <v>480</v>
      </c>
    </row>
    <row r="195" spans="1:3" ht="15.75" x14ac:dyDescent="0.5">
      <c r="A195" s="50" t="s">
        <v>319</v>
      </c>
      <c r="B195" s="55" t="s">
        <v>427</v>
      </c>
    </row>
    <row r="196" spans="1:3" ht="15.75" x14ac:dyDescent="0.5">
      <c r="A196" s="50" t="s">
        <v>319</v>
      </c>
      <c r="B196" s="55" t="s">
        <v>428</v>
      </c>
    </row>
    <row r="197" spans="1:3" ht="15.75" x14ac:dyDescent="0.5">
      <c r="A197" s="50" t="s">
        <v>319</v>
      </c>
      <c r="B197" s="55" t="s">
        <v>429</v>
      </c>
    </row>
    <row r="198" spans="1:3" ht="15.75" x14ac:dyDescent="0.5">
      <c r="A198" s="50" t="s">
        <v>319</v>
      </c>
      <c r="B198" s="55" t="s">
        <v>430</v>
      </c>
    </row>
    <row r="199" spans="1:3" ht="15.75" x14ac:dyDescent="0.5">
      <c r="A199" s="50" t="s">
        <v>319</v>
      </c>
      <c r="B199" s="55" t="s">
        <v>431</v>
      </c>
    </row>
    <row r="200" spans="1:3" ht="15.75" x14ac:dyDescent="0.5">
      <c r="A200" s="50" t="s">
        <v>319</v>
      </c>
      <c r="B200" s="55" t="s">
        <v>432</v>
      </c>
    </row>
    <row r="201" spans="1:3" ht="15.75" x14ac:dyDescent="0.5">
      <c r="B201" s="44" t="s">
        <v>482</v>
      </c>
    </row>
    <row r="202" spans="1:3" ht="15.75" x14ac:dyDescent="0.5">
      <c r="A202" s="50" t="s">
        <v>319</v>
      </c>
      <c r="B202" s="55" t="s">
        <v>424</v>
      </c>
    </row>
    <row r="203" spans="1:3" ht="15.75" x14ac:dyDescent="0.5">
      <c r="A203" s="50" t="s">
        <v>319</v>
      </c>
      <c r="B203" s="55" t="s">
        <v>425</v>
      </c>
    </row>
    <row r="204" spans="1:3" ht="15.75" x14ac:dyDescent="0.5">
      <c r="A204" s="50" t="s">
        <v>319</v>
      </c>
      <c r="B204" s="55" t="s">
        <v>426</v>
      </c>
      <c r="C204" s="64" t="s">
        <v>480</v>
      </c>
    </row>
    <row r="205" spans="1:3" ht="15.75" x14ac:dyDescent="0.5">
      <c r="A205" s="50" t="s">
        <v>319</v>
      </c>
      <c r="B205" s="55" t="s">
        <v>427</v>
      </c>
    </row>
    <row r="206" spans="1:3" ht="15.75" x14ac:dyDescent="0.5">
      <c r="A206" s="50" t="s">
        <v>319</v>
      </c>
      <c r="B206" s="55" t="s">
        <v>428</v>
      </c>
    </row>
    <row r="207" spans="1:3" ht="15.75" x14ac:dyDescent="0.5">
      <c r="A207" s="50" t="s">
        <v>319</v>
      </c>
      <c r="B207" s="55" t="s">
        <v>429</v>
      </c>
    </row>
    <row r="208" spans="1:3" ht="15.75" x14ac:dyDescent="0.5">
      <c r="A208" s="50" t="s">
        <v>319</v>
      </c>
      <c r="B208" s="55" t="s">
        <v>430</v>
      </c>
    </row>
    <row r="209" spans="1:3" ht="15.75" x14ac:dyDescent="0.5">
      <c r="A209" s="50" t="s">
        <v>319</v>
      </c>
      <c r="B209" s="55" t="s">
        <v>431</v>
      </c>
    </row>
    <row r="210" spans="1:3" ht="15.75" x14ac:dyDescent="0.5">
      <c r="A210" s="50" t="s">
        <v>319</v>
      </c>
      <c r="B210" s="55" t="s">
        <v>432</v>
      </c>
    </row>
    <row r="211" spans="1:3" ht="15.75" x14ac:dyDescent="0.5">
      <c r="B211" s="44" t="s">
        <v>483</v>
      </c>
    </row>
    <row r="212" spans="1:3" ht="15.75" x14ac:dyDescent="0.5">
      <c r="A212" s="50" t="s">
        <v>319</v>
      </c>
      <c r="B212" s="55" t="s">
        <v>424</v>
      </c>
    </row>
    <row r="213" spans="1:3" ht="15.75" x14ac:dyDescent="0.5">
      <c r="A213" s="50" t="s">
        <v>319</v>
      </c>
      <c r="B213" s="55" t="s">
        <v>425</v>
      </c>
    </row>
    <row r="214" spans="1:3" ht="15.75" x14ac:dyDescent="0.5">
      <c r="A214" s="50" t="s">
        <v>319</v>
      </c>
      <c r="B214" s="55" t="s">
        <v>426</v>
      </c>
      <c r="C214" s="64" t="s">
        <v>480</v>
      </c>
    </row>
    <row r="215" spans="1:3" ht="15.75" x14ac:dyDescent="0.5">
      <c r="A215" s="50" t="s">
        <v>319</v>
      </c>
      <c r="B215" s="55" t="s">
        <v>427</v>
      </c>
    </row>
    <row r="216" spans="1:3" ht="15.75" x14ac:dyDescent="0.5">
      <c r="A216" s="50" t="s">
        <v>319</v>
      </c>
      <c r="B216" s="55" t="s">
        <v>428</v>
      </c>
    </row>
    <row r="217" spans="1:3" ht="15.75" x14ac:dyDescent="0.5">
      <c r="A217" s="50" t="s">
        <v>319</v>
      </c>
      <c r="B217" s="55" t="s">
        <v>429</v>
      </c>
    </row>
    <row r="218" spans="1:3" ht="15.75" x14ac:dyDescent="0.5">
      <c r="A218" s="50" t="s">
        <v>319</v>
      </c>
      <c r="B218" s="55" t="s">
        <v>430</v>
      </c>
    </row>
    <row r="219" spans="1:3" ht="15.75" x14ac:dyDescent="0.5">
      <c r="A219" s="50" t="s">
        <v>319</v>
      </c>
      <c r="B219" s="55" t="s">
        <v>431</v>
      </c>
    </row>
    <row r="220" spans="1:3" ht="15.75" x14ac:dyDescent="0.5">
      <c r="A220" s="50" t="s">
        <v>319</v>
      </c>
      <c r="B220" s="55" t="s">
        <v>432</v>
      </c>
    </row>
    <row r="221" spans="1:3" ht="15.75" x14ac:dyDescent="0.5">
      <c r="B221" s="44" t="s">
        <v>484</v>
      </c>
    </row>
    <row r="222" spans="1:3" ht="15.75" x14ac:dyDescent="0.5">
      <c r="A222" s="50" t="s">
        <v>319</v>
      </c>
      <c r="B222" s="55" t="s">
        <v>424</v>
      </c>
    </row>
    <row r="223" spans="1:3" ht="15.75" x14ac:dyDescent="0.5">
      <c r="A223" s="50" t="s">
        <v>319</v>
      </c>
      <c r="B223" s="55" t="s">
        <v>425</v>
      </c>
    </row>
    <row r="224" spans="1:3" ht="15.75" x14ac:dyDescent="0.5">
      <c r="A224" s="50" t="s">
        <v>319</v>
      </c>
      <c r="B224" s="55" t="s">
        <v>426</v>
      </c>
      <c r="C224" s="64" t="s">
        <v>480</v>
      </c>
    </row>
    <row r="225" spans="1:3" ht="15.75" x14ac:dyDescent="0.5">
      <c r="A225" s="50" t="s">
        <v>319</v>
      </c>
      <c r="B225" s="55" t="s">
        <v>427</v>
      </c>
    </row>
    <row r="226" spans="1:3" ht="15.75" x14ac:dyDescent="0.5">
      <c r="A226" s="50" t="s">
        <v>319</v>
      </c>
      <c r="B226" s="55" t="s">
        <v>428</v>
      </c>
    </row>
    <row r="227" spans="1:3" ht="15.75" x14ac:dyDescent="0.5">
      <c r="A227" s="50" t="s">
        <v>319</v>
      </c>
      <c r="B227" s="55" t="s">
        <v>429</v>
      </c>
    </row>
    <row r="228" spans="1:3" ht="15.75" x14ac:dyDescent="0.5">
      <c r="A228" s="50" t="s">
        <v>319</v>
      </c>
      <c r="B228" s="55" t="s">
        <v>430</v>
      </c>
    </row>
    <row r="229" spans="1:3" ht="15.75" x14ac:dyDescent="0.5">
      <c r="A229" s="50" t="s">
        <v>319</v>
      </c>
      <c r="B229" s="55" t="s">
        <v>431</v>
      </c>
    </row>
    <row r="230" spans="1:3" ht="15.75" x14ac:dyDescent="0.5">
      <c r="A230" s="50" t="s">
        <v>319</v>
      </c>
      <c r="B230" s="55" t="s">
        <v>432</v>
      </c>
    </row>
    <row r="231" spans="1:3" ht="15.75" x14ac:dyDescent="0.5">
      <c r="A231" s="50" t="s">
        <v>319</v>
      </c>
      <c r="B231" s="44" t="s">
        <v>485</v>
      </c>
      <c r="C231" s="64" t="s">
        <v>486</v>
      </c>
    </row>
    <row r="232" spans="1:3" ht="15.75" x14ac:dyDescent="0.5">
      <c r="A232" s="50" t="s">
        <v>319</v>
      </c>
      <c r="B232" s="44" t="s">
        <v>487</v>
      </c>
      <c r="C232" s="64" t="s">
        <v>488</v>
      </c>
    </row>
    <row r="233" spans="1:3" ht="15.75" x14ac:dyDescent="0.5">
      <c r="B233" s="44" t="s">
        <v>489</v>
      </c>
    </row>
    <row r="234" spans="1:3" ht="15.75" x14ac:dyDescent="0.5">
      <c r="A234" s="50" t="s">
        <v>319</v>
      </c>
      <c r="B234" s="55" t="s">
        <v>424</v>
      </c>
    </row>
    <row r="235" spans="1:3" ht="15.75" x14ac:dyDescent="0.5">
      <c r="A235" s="50" t="s">
        <v>319</v>
      </c>
      <c r="B235" s="55" t="s">
        <v>425</v>
      </c>
    </row>
    <row r="236" spans="1:3" ht="15.75" x14ac:dyDescent="0.5">
      <c r="A236" s="50" t="s">
        <v>319</v>
      </c>
      <c r="B236" s="55" t="s">
        <v>426</v>
      </c>
      <c r="C236" s="64" t="s">
        <v>480</v>
      </c>
    </row>
    <row r="237" spans="1:3" ht="15.75" x14ac:dyDescent="0.5">
      <c r="A237" s="50" t="s">
        <v>319</v>
      </c>
      <c r="B237" s="55" t="s">
        <v>427</v>
      </c>
    </row>
    <row r="238" spans="1:3" ht="15.75" x14ac:dyDescent="0.5">
      <c r="A238" s="50" t="s">
        <v>319</v>
      </c>
      <c r="B238" s="55" t="s">
        <v>428</v>
      </c>
    </row>
    <row r="239" spans="1:3" ht="15.75" x14ac:dyDescent="0.5">
      <c r="A239" s="50" t="s">
        <v>319</v>
      </c>
      <c r="B239" s="55" t="s">
        <v>429</v>
      </c>
    </row>
    <row r="240" spans="1:3" ht="15.75" x14ac:dyDescent="0.5">
      <c r="A240" s="50" t="s">
        <v>319</v>
      </c>
      <c r="B240" s="55" t="s">
        <v>430</v>
      </c>
    </row>
    <row r="241" spans="1:3" ht="15.75" x14ac:dyDescent="0.5">
      <c r="A241" s="50" t="s">
        <v>319</v>
      </c>
      <c r="B241" s="55" t="s">
        <v>431</v>
      </c>
    </row>
    <row r="242" spans="1:3" ht="15.75" x14ac:dyDescent="0.5">
      <c r="A242" s="50" t="s">
        <v>319</v>
      </c>
      <c r="B242" s="55" t="s">
        <v>432</v>
      </c>
    </row>
    <row r="243" spans="1:3" x14ac:dyDescent="0.35">
      <c r="A243" s="50" t="s">
        <v>319</v>
      </c>
      <c r="B243" s="54" t="s">
        <v>385</v>
      </c>
      <c r="C243" s="64" t="s">
        <v>473</v>
      </c>
    </row>
    <row r="244" spans="1:3" x14ac:dyDescent="0.35">
      <c r="B244" s="58" t="s">
        <v>461</v>
      </c>
    </row>
    <row r="245" spans="1:3" ht="15.75" x14ac:dyDescent="0.5">
      <c r="A245" s="50" t="s">
        <v>319</v>
      </c>
      <c r="B245" s="44" t="s">
        <v>392</v>
      </c>
      <c r="C245" s="64" t="s">
        <v>490</v>
      </c>
    </row>
    <row r="246" spans="1:3" ht="15.75" x14ac:dyDescent="0.5">
      <c r="A246" s="50" t="s">
        <v>319</v>
      </c>
      <c r="B246" s="44" t="s">
        <v>440</v>
      </c>
    </row>
    <row r="247" spans="1:3" ht="15.75" x14ac:dyDescent="0.5">
      <c r="A247" s="50" t="s">
        <v>319</v>
      </c>
      <c r="B247" s="44" t="s">
        <v>441</v>
      </c>
    </row>
    <row r="248" spans="1:3" ht="15.75" x14ac:dyDescent="0.5">
      <c r="A248" s="50" t="s">
        <v>319</v>
      </c>
      <c r="B248" s="44" t="s">
        <v>442</v>
      </c>
    </row>
    <row r="249" spans="1:3" ht="15.75" x14ac:dyDescent="0.5">
      <c r="A249" s="50" t="s">
        <v>319</v>
      </c>
      <c r="B249" s="44" t="s">
        <v>444</v>
      </c>
    </row>
    <row r="250" spans="1:3" ht="15.75" x14ac:dyDescent="0.5">
      <c r="A250" s="50" t="s">
        <v>319</v>
      </c>
      <c r="B250" s="44" t="s">
        <v>338</v>
      </c>
    </row>
    <row r="251" spans="1:3" x14ac:dyDescent="0.35">
      <c r="A251" s="50" t="s">
        <v>319</v>
      </c>
      <c r="B251" s="54" t="s">
        <v>403</v>
      </c>
      <c r="C251" s="64"/>
    </row>
    <row r="252" spans="1:3" ht="15.75" x14ac:dyDescent="0.5">
      <c r="B252" s="59" t="s">
        <v>491</v>
      </c>
    </row>
    <row r="253" spans="1:3" x14ac:dyDescent="0.35">
      <c r="B253" s="58" t="s">
        <v>375</v>
      </c>
    </row>
    <row r="254" spans="1:3" ht="26.65" x14ac:dyDescent="0.5">
      <c r="A254" s="50" t="s">
        <v>319</v>
      </c>
      <c r="B254" s="44" t="s">
        <v>492</v>
      </c>
      <c r="C254" s="64" t="s">
        <v>493</v>
      </c>
    </row>
    <row r="255" spans="1:3" ht="15.75" x14ac:dyDescent="0.5">
      <c r="B255" s="44" t="s">
        <v>494</v>
      </c>
    </row>
    <row r="256" spans="1:3" ht="15.75" x14ac:dyDescent="0.5">
      <c r="A256" s="50" t="s">
        <v>319</v>
      </c>
      <c r="B256" s="55" t="s">
        <v>495</v>
      </c>
    </row>
    <row r="257" spans="1:3" ht="15.75" x14ac:dyDescent="0.5">
      <c r="A257" s="50" t="s">
        <v>319</v>
      </c>
      <c r="B257" s="55" t="s">
        <v>496</v>
      </c>
    </row>
    <row r="258" spans="1:3" ht="15.75" x14ac:dyDescent="0.5">
      <c r="A258" s="50" t="s">
        <v>319</v>
      </c>
      <c r="B258" s="55" t="s">
        <v>497</v>
      </c>
    </row>
    <row r="259" spans="1:3" ht="15.75" x14ac:dyDescent="0.5">
      <c r="A259" s="50" t="s">
        <v>319</v>
      </c>
      <c r="B259" s="55" t="s">
        <v>498</v>
      </c>
    </row>
    <row r="260" spans="1:3" ht="15.75" x14ac:dyDescent="0.5">
      <c r="A260" s="50" t="s">
        <v>319</v>
      </c>
      <c r="B260" s="44" t="s">
        <v>499</v>
      </c>
    </row>
    <row r="261" spans="1:3" x14ac:dyDescent="0.35">
      <c r="A261" s="50" t="s">
        <v>319</v>
      </c>
      <c r="B261" s="54" t="s">
        <v>385</v>
      </c>
      <c r="C261" s="64" t="s">
        <v>473</v>
      </c>
    </row>
    <row r="262" spans="1:3" x14ac:dyDescent="0.35">
      <c r="B262" s="58" t="s">
        <v>461</v>
      </c>
    </row>
    <row r="263" spans="1:3" ht="15.75" x14ac:dyDescent="0.5">
      <c r="B263" s="44" t="s">
        <v>392</v>
      </c>
    </row>
    <row r="264" spans="1:3" ht="15.75" x14ac:dyDescent="0.5">
      <c r="A264" s="50" t="s">
        <v>319</v>
      </c>
      <c r="B264" s="55" t="s">
        <v>500</v>
      </c>
      <c r="C264" s="64" t="s">
        <v>501</v>
      </c>
    </row>
    <row r="265" spans="1:3" ht="15.75" x14ac:dyDescent="0.5">
      <c r="A265" s="50" t="s">
        <v>319</v>
      </c>
      <c r="B265" s="55" t="s">
        <v>502</v>
      </c>
    </row>
    <row r="266" spans="1:3" ht="15.75" x14ac:dyDescent="0.5">
      <c r="A266" s="50" t="s">
        <v>319</v>
      </c>
      <c r="B266" s="44" t="s">
        <v>440</v>
      </c>
    </row>
    <row r="267" spans="1:3" ht="15.75" x14ac:dyDescent="0.5">
      <c r="A267" s="50" t="s">
        <v>319</v>
      </c>
      <c r="B267" s="44" t="s">
        <v>441</v>
      </c>
    </row>
    <row r="268" spans="1:3" ht="15.75" x14ac:dyDescent="0.5">
      <c r="B268" s="44" t="s">
        <v>442</v>
      </c>
    </row>
    <row r="269" spans="1:3" ht="15.75" x14ac:dyDescent="0.5">
      <c r="A269" s="50" t="s">
        <v>319</v>
      </c>
      <c r="B269" s="55" t="s">
        <v>503</v>
      </c>
    </row>
    <row r="270" spans="1:3" ht="15.75" x14ac:dyDescent="0.5">
      <c r="A270" s="50" t="s">
        <v>319</v>
      </c>
      <c r="B270" s="55" t="s">
        <v>504</v>
      </c>
    </row>
    <row r="271" spans="1:3" ht="15.75" x14ac:dyDescent="0.5">
      <c r="A271" s="50" t="s">
        <v>319</v>
      </c>
      <c r="B271" s="55" t="s">
        <v>505</v>
      </c>
    </row>
    <row r="272" spans="1:3" ht="15.75" x14ac:dyDescent="0.5">
      <c r="A272" s="50" t="s">
        <v>319</v>
      </c>
      <c r="B272" s="44" t="s">
        <v>444</v>
      </c>
    </row>
    <row r="273" spans="1:2" ht="15.75" x14ac:dyDescent="0.5">
      <c r="A273" s="50" t="s">
        <v>319</v>
      </c>
      <c r="B273" s="44" t="s">
        <v>338</v>
      </c>
    </row>
    <row r="274" spans="1:2" x14ac:dyDescent="0.35">
      <c r="B274" s="54" t="s">
        <v>403</v>
      </c>
    </row>
    <row r="275" spans="1:2" ht="15.75" x14ac:dyDescent="0.5">
      <c r="B275" s="59" t="s">
        <v>506</v>
      </c>
    </row>
    <row r="276" spans="1:2" x14ac:dyDescent="0.35">
      <c r="B276" s="58" t="s">
        <v>375</v>
      </c>
    </row>
    <row r="277" spans="1:2" ht="15.75" x14ac:dyDescent="0.5">
      <c r="A277" s="50" t="s">
        <v>319</v>
      </c>
      <c r="B277" s="44" t="s">
        <v>495</v>
      </c>
    </row>
    <row r="278" spans="1:2" ht="15.75" x14ac:dyDescent="0.5">
      <c r="A278" s="50" t="s">
        <v>319</v>
      </c>
      <c r="B278" s="55" t="s">
        <v>507</v>
      </c>
    </row>
    <row r="279" spans="1:2" ht="15.75" x14ac:dyDescent="0.5">
      <c r="B279" s="55" t="s">
        <v>508</v>
      </c>
    </row>
    <row r="280" spans="1:2" ht="15.75" x14ac:dyDescent="0.5">
      <c r="A280" s="50" t="s">
        <v>319</v>
      </c>
      <c r="B280" s="44" t="s">
        <v>496</v>
      </c>
    </row>
    <row r="281" spans="1:2" ht="15.75" x14ac:dyDescent="0.5">
      <c r="A281" s="50" t="s">
        <v>319</v>
      </c>
      <c r="B281" s="55" t="s">
        <v>509</v>
      </c>
    </row>
    <row r="282" spans="1:2" ht="15.75" x14ac:dyDescent="0.5">
      <c r="A282" s="50" t="s">
        <v>319</v>
      </c>
      <c r="B282" s="55" t="s">
        <v>510</v>
      </c>
    </row>
    <row r="283" spans="1:2" ht="15.75" x14ac:dyDescent="0.5">
      <c r="B283" s="55" t="s">
        <v>370</v>
      </c>
    </row>
    <row r="284" spans="1:2" ht="15.75" x14ac:dyDescent="0.5">
      <c r="A284" s="50" t="s">
        <v>319</v>
      </c>
      <c r="B284" s="44" t="s">
        <v>497</v>
      </c>
    </row>
    <row r="285" spans="1:2" ht="15.75" x14ac:dyDescent="0.5">
      <c r="A285" s="50" t="s">
        <v>319</v>
      </c>
      <c r="B285" s="55" t="s">
        <v>511</v>
      </c>
    </row>
    <row r="286" spans="1:2" ht="15.75" x14ac:dyDescent="0.5">
      <c r="A286" s="50" t="s">
        <v>319</v>
      </c>
      <c r="B286" s="55" t="s">
        <v>512</v>
      </c>
    </row>
    <row r="287" spans="1:2" ht="15.75" x14ac:dyDescent="0.5">
      <c r="B287" s="55" t="s">
        <v>370</v>
      </c>
    </row>
    <row r="288" spans="1:2" ht="15.75" x14ac:dyDescent="0.5">
      <c r="A288" s="50" t="s">
        <v>319</v>
      </c>
      <c r="B288" s="44" t="s">
        <v>513</v>
      </c>
    </row>
    <row r="289" spans="1:3" ht="15.75" x14ac:dyDescent="0.5">
      <c r="A289" s="50" t="s">
        <v>319</v>
      </c>
      <c r="B289" s="55" t="s">
        <v>463</v>
      </c>
    </row>
    <row r="290" spans="1:3" ht="15.75" x14ac:dyDescent="0.5">
      <c r="A290" s="50" t="s">
        <v>319</v>
      </c>
      <c r="B290" s="55" t="s">
        <v>465</v>
      </c>
    </row>
    <row r="291" spans="1:3" ht="15.75" x14ac:dyDescent="0.5">
      <c r="A291" s="50" t="s">
        <v>319</v>
      </c>
      <c r="B291" s="55" t="s">
        <v>468</v>
      </c>
    </row>
    <row r="292" spans="1:3" ht="15.75" x14ac:dyDescent="0.5">
      <c r="B292" s="44" t="s">
        <v>514</v>
      </c>
    </row>
    <row r="293" spans="1:3" ht="25.5" x14ac:dyDescent="0.35">
      <c r="A293" s="50" t="s">
        <v>319</v>
      </c>
      <c r="B293" s="58" t="s">
        <v>515</v>
      </c>
      <c r="C293" s="64" t="s">
        <v>516</v>
      </c>
    </row>
    <row r="294" spans="1:3" ht="15.75" x14ac:dyDescent="0.5">
      <c r="A294" s="50" t="s">
        <v>319</v>
      </c>
      <c r="B294" s="44" t="s">
        <v>517</v>
      </c>
      <c r="C294" s="64" t="s">
        <v>518</v>
      </c>
    </row>
    <row r="295" spans="1:3" ht="15.75" x14ac:dyDescent="0.5">
      <c r="B295" s="44" t="s">
        <v>519</v>
      </c>
      <c r="C295" s="62" t="s">
        <v>520</v>
      </c>
    </row>
    <row r="296" spans="1:3" ht="15.75" x14ac:dyDescent="0.5">
      <c r="A296" s="50" t="s">
        <v>319</v>
      </c>
      <c r="B296" s="44" t="s">
        <v>521</v>
      </c>
    </row>
    <row r="297" spans="1:3" ht="15.75" x14ac:dyDescent="0.5">
      <c r="A297" s="50" t="s">
        <v>319</v>
      </c>
      <c r="B297" s="55" t="s">
        <v>522</v>
      </c>
    </row>
    <row r="298" spans="1:3" ht="15.75" x14ac:dyDescent="0.5">
      <c r="A298" s="50" t="s">
        <v>319</v>
      </c>
      <c r="B298" s="55" t="s">
        <v>523</v>
      </c>
    </row>
    <row r="299" spans="1:3" ht="15.75" x14ac:dyDescent="0.5">
      <c r="A299" s="50" t="s">
        <v>319</v>
      </c>
      <c r="B299" s="55" t="s">
        <v>524</v>
      </c>
    </row>
    <row r="300" spans="1:3" ht="15.75" x14ac:dyDescent="0.5">
      <c r="A300" s="50" t="s">
        <v>319</v>
      </c>
      <c r="B300" s="55" t="s">
        <v>525</v>
      </c>
    </row>
    <row r="301" spans="1:3" ht="15.75" x14ac:dyDescent="0.5">
      <c r="A301" s="50" t="s">
        <v>319</v>
      </c>
      <c r="B301" s="55" t="s">
        <v>526</v>
      </c>
      <c r="C301" s="64" t="s">
        <v>527</v>
      </c>
    </row>
    <row r="302" spans="1:3" ht="15.75" x14ac:dyDescent="0.5">
      <c r="A302" s="50" t="s">
        <v>319</v>
      </c>
      <c r="B302" s="55" t="s">
        <v>528</v>
      </c>
    </row>
    <row r="303" spans="1:3" ht="15.75" x14ac:dyDescent="0.5">
      <c r="A303" s="50" t="s">
        <v>319</v>
      </c>
      <c r="B303" s="55" t="s">
        <v>529</v>
      </c>
    </row>
    <row r="304" spans="1:3" ht="15.75" x14ac:dyDescent="0.5">
      <c r="A304" s="50" t="s">
        <v>319</v>
      </c>
      <c r="B304" s="55" t="s">
        <v>530</v>
      </c>
      <c r="C304" s="64" t="s">
        <v>531</v>
      </c>
    </row>
    <row r="305" spans="1:3" ht="15.75" x14ac:dyDescent="0.5">
      <c r="A305" s="50" t="s">
        <v>319</v>
      </c>
      <c r="B305" s="55" t="s">
        <v>432</v>
      </c>
      <c r="C305" s="64" t="s">
        <v>532</v>
      </c>
    </row>
    <row r="306" spans="1:3" ht="15.75" x14ac:dyDescent="0.5">
      <c r="B306" s="61" t="s">
        <v>403</v>
      </c>
    </row>
    <row r="307" spans="1:3" x14ac:dyDescent="0.35">
      <c r="A307" s="50" t="s">
        <v>319</v>
      </c>
      <c r="B307" s="54" t="s">
        <v>533</v>
      </c>
    </row>
    <row r="308" spans="1:3" x14ac:dyDescent="0.35">
      <c r="A308" s="50" t="s">
        <v>319</v>
      </c>
      <c r="B308" s="58" t="s">
        <v>534</v>
      </c>
    </row>
    <row r="309" spans="1:3" ht="15.75" x14ac:dyDescent="0.5">
      <c r="A309" s="50" t="s">
        <v>319</v>
      </c>
      <c r="B309" s="44" t="s">
        <v>392</v>
      </c>
    </row>
    <row r="310" spans="1:3" ht="15.75" x14ac:dyDescent="0.5">
      <c r="A310" s="50" t="s">
        <v>319</v>
      </c>
      <c r="B310" s="44" t="s">
        <v>440</v>
      </c>
    </row>
    <row r="311" spans="1:3" ht="15.75" x14ac:dyDescent="0.5">
      <c r="A311" s="50" t="s">
        <v>319</v>
      </c>
      <c r="B311" s="44" t="s">
        <v>441</v>
      </c>
    </row>
    <row r="312" spans="1:3" ht="15.75" x14ac:dyDescent="0.5">
      <c r="A312" s="50" t="s">
        <v>319</v>
      </c>
      <c r="B312" s="44" t="s">
        <v>442</v>
      </c>
    </row>
    <row r="313" spans="1:3" ht="15.75" x14ac:dyDescent="0.5">
      <c r="A313" s="50" t="s">
        <v>319</v>
      </c>
      <c r="B313" s="44" t="s">
        <v>444</v>
      </c>
    </row>
    <row r="314" spans="1:3" ht="15.75" x14ac:dyDescent="0.5">
      <c r="B314" s="44" t="s">
        <v>338</v>
      </c>
    </row>
    <row r="315" spans="1:3" x14ac:dyDescent="0.35">
      <c r="B315" s="60" t="s">
        <v>535</v>
      </c>
    </row>
    <row r="316" spans="1:3" ht="15.75" x14ac:dyDescent="0.5">
      <c r="B316" s="56" t="s">
        <v>536</v>
      </c>
    </row>
    <row r="317" spans="1:3" x14ac:dyDescent="0.35">
      <c r="B317" s="54" t="s">
        <v>537</v>
      </c>
    </row>
    <row r="318" spans="1:3" x14ac:dyDescent="0.35">
      <c r="B318" s="58" t="s">
        <v>538</v>
      </c>
    </row>
    <row r="319" spans="1:3" x14ac:dyDescent="0.35">
      <c r="B319" s="54" t="s">
        <v>539</v>
      </c>
    </row>
    <row r="320" spans="1:3" x14ac:dyDescent="0.35">
      <c r="B320" s="58" t="s">
        <v>540</v>
      </c>
    </row>
    <row r="321" spans="1:3" x14ac:dyDescent="0.35">
      <c r="B321" s="54" t="s">
        <v>541</v>
      </c>
    </row>
    <row r="322" spans="1:3" x14ac:dyDescent="0.35">
      <c r="B322" s="58" t="s">
        <v>542</v>
      </c>
    </row>
    <row r="323" spans="1:3" x14ac:dyDescent="0.35">
      <c r="B323" s="58" t="s">
        <v>543</v>
      </c>
    </row>
    <row r="324" spans="1:3" ht="15.75" x14ac:dyDescent="0.5">
      <c r="B324" s="56" t="s">
        <v>544</v>
      </c>
    </row>
    <row r="325" spans="1:3" x14ac:dyDescent="0.35">
      <c r="B325" s="60" t="s">
        <v>375</v>
      </c>
    </row>
    <row r="326" spans="1:3" ht="15.75" x14ac:dyDescent="0.5">
      <c r="B326" s="44" t="s">
        <v>545</v>
      </c>
    </row>
    <row r="327" spans="1:3" ht="15.75" x14ac:dyDescent="0.5">
      <c r="A327" s="50" t="s">
        <v>319</v>
      </c>
      <c r="B327" s="44" t="s">
        <v>546</v>
      </c>
    </row>
    <row r="328" spans="1:3" ht="15.75" x14ac:dyDescent="0.5">
      <c r="A328" s="50" t="s">
        <v>319</v>
      </c>
      <c r="B328" s="44" t="s">
        <v>547</v>
      </c>
    </row>
    <row r="329" spans="1:3" ht="15.75" x14ac:dyDescent="0.5">
      <c r="A329" s="50" t="s">
        <v>319</v>
      </c>
      <c r="B329" s="44" t="s">
        <v>548</v>
      </c>
    </row>
    <row r="330" spans="1:3" ht="15.75" x14ac:dyDescent="0.5">
      <c r="A330" s="50" t="s">
        <v>319</v>
      </c>
      <c r="B330" s="44" t="s">
        <v>549</v>
      </c>
    </row>
    <row r="331" spans="1:3" ht="15.75" x14ac:dyDescent="0.5">
      <c r="A331" s="50" t="s">
        <v>319</v>
      </c>
      <c r="B331" s="44" t="s">
        <v>550</v>
      </c>
    </row>
    <row r="332" spans="1:3" x14ac:dyDescent="0.35">
      <c r="A332" s="50" t="s">
        <v>319</v>
      </c>
      <c r="B332" s="60" t="s">
        <v>385</v>
      </c>
      <c r="C332" s="64"/>
    </row>
    <row r="333" spans="1:3" x14ac:dyDescent="0.35">
      <c r="B333" s="60" t="s">
        <v>461</v>
      </c>
    </row>
    <row r="334" spans="1:3" ht="15.75" x14ac:dyDescent="0.5">
      <c r="A334" s="50" t="s">
        <v>319</v>
      </c>
      <c r="B334" s="44" t="s">
        <v>392</v>
      </c>
    </row>
    <row r="335" spans="1:3" ht="15.75" x14ac:dyDescent="0.5">
      <c r="A335" s="50" t="s">
        <v>319</v>
      </c>
      <c r="B335" s="44" t="s">
        <v>440</v>
      </c>
    </row>
    <row r="336" spans="1:3" ht="15.75" x14ac:dyDescent="0.5">
      <c r="A336" s="50" t="s">
        <v>319</v>
      </c>
      <c r="B336" s="44" t="s">
        <v>441</v>
      </c>
    </row>
    <row r="337" spans="1:3" ht="15.75" x14ac:dyDescent="0.5">
      <c r="A337" s="50" t="s">
        <v>319</v>
      </c>
      <c r="B337" s="44" t="s">
        <v>442</v>
      </c>
    </row>
    <row r="338" spans="1:3" ht="15.75" x14ac:dyDescent="0.5">
      <c r="A338" s="50" t="s">
        <v>319</v>
      </c>
      <c r="B338" s="44" t="s">
        <v>444</v>
      </c>
    </row>
    <row r="339" spans="1:3" ht="26.65" x14ac:dyDescent="0.5">
      <c r="A339" s="50" t="s">
        <v>319</v>
      </c>
      <c r="B339" s="44" t="s">
        <v>338</v>
      </c>
      <c r="C339" s="64" t="s">
        <v>551</v>
      </c>
    </row>
    <row r="340" spans="1:3" x14ac:dyDescent="0.35">
      <c r="A340" s="50" t="s">
        <v>319</v>
      </c>
      <c r="B340" s="54" t="s">
        <v>403</v>
      </c>
    </row>
    <row r="341" spans="1:3" ht="14.25" x14ac:dyDescent="0.45">
      <c r="B341" s="77" t="s">
        <v>552</v>
      </c>
    </row>
    <row r="342" spans="1:3" ht="14.25" x14ac:dyDescent="0.45">
      <c r="B342" s="78" t="s">
        <v>553</v>
      </c>
    </row>
    <row r="343" spans="1:3" ht="14.25" x14ac:dyDescent="0.45">
      <c r="B343" s="79" t="s">
        <v>554</v>
      </c>
    </row>
    <row r="344" spans="1:3" ht="14.25" x14ac:dyDescent="0.45">
      <c r="B344" s="79" t="s">
        <v>555</v>
      </c>
    </row>
    <row r="345" spans="1:3" ht="14.25" x14ac:dyDescent="0.45">
      <c r="B345" s="79" t="s">
        <v>556</v>
      </c>
    </row>
    <row r="346" spans="1:3" ht="14.25" x14ac:dyDescent="0.45">
      <c r="B346" s="79" t="s">
        <v>557</v>
      </c>
    </row>
    <row r="347" spans="1:3" ht="14.25" x14ac:dyDescent="0.45">
      <c r="B347" s="78" t="s">
        <v>558</v>
      </c>
    </row>
    <row r="348" spans="1:3" ht="14.25" x14ac:dyDescent="0.45">
      <c r="B348" s="78" t="s">
        <v>559</v>
      </c>
    </row>
    <row r="349" spans="1:3" ht="14.25" x14ac:dyDescent="0.45">
      <c r="B349" s="79" t="s">
        <v>560</v>
      </c>
    </row>
    <row r="350" spans="1:3" ht="14.25" x14ac:dyDescent="0.45">
      <c r="B350" s="79" t="s">
        <v>561</v>
      </c>
    </row>
    <row r="351" spans="1:3" ht="14.25" x14ac:dyDescent="0.45">
      <c r="B351" s="79" t="s">
        <v>562</v>
      </c>
    </row>
    <row r="352" spans="1:3" ht="14.25" x14ac:dyDescent="0.45">
      <c r="B352" s="79" t="s">
        <v>563</v>
      </c>
    </row>
    <row r="353" spans="2:2" ht="14.25" x14ac:dyDescent="0.45">
      <c r="B353" s="79" t="s">
        <v>564</v>
      </c>
    </row>
    <row r="354" spans="2:2" ht="14.25" x14ac:dyDescent="0.45">
      <c r="B354" s="79" t="s">
        <v>565</v>
      </c>
    </row>
    <row r="355" spans="2:2" ht="14.25" x14ac:dyDescent="0.45">
      <c r="B355" s="76" t="s">
        <v>566</v>
      </c>
    </row>
  </sheetData>
  <dataValidations count="2">
    <dataValidation type="list" allowBlank="1" showInputMessage="1" showErrorMessage="1" sqref="G23" xr:uid="{00000000-0002-0000-0200-000000000000}">
      <formula1>$F$2:$F$12</formula1>
    </dataValidation>
    <dataValidation type="list" allowBlank="1" showInputMessage="1" showErrorMessage="1" sqref="H23" xr:uid="{00000000-0002-0000-0200-000001000000}">
      <formula1>INDIRECT(G23)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8FE176960AC4D81675DA0E55FE621" ma:contentTypeVersion="12" ma:contentTypeDescription="Een nieuw document maken." ma:contentTypeScope="" ma:versionID="3030569a08c9b4d30ee9e94d1912ccda">
  <xsd:schema xmlns:xsd="http://www.w3.org/2001/XMLSchema" xmlns:xs="http://www.w3.org/2001/XMLSchema" xmlns:p="http://schemas.microsoft.com/office/2006/metadata/properties" xmlns:ns2="dca5e8b7-7826-4070-a0ef-2aedb895434b" xmlns:ns3="1e2f6ad8-18fc-4bec-a4ae-272fc4791e40" targetNamespace="http://schemas.microsoft.com/office/2006/metadata/properties" ma:root="true" ma:fieldsID="1efeaa9d41a227d9088b76d52ce14fb1" ns2:_="" ns3:_="">
    <xsd:import namespace="dca5e8b7-7826-4070-a0ef-2aedb895434b"/>
    <xsd:import namespace="1e2f6ad8-18fc-4bec-a4ae-272fc4791e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5e8b7-7826-4070-a0ef-2aedb8954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f6ad8-18fc-4bec-a4ae-272fc4791e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29D3D4-C64D-430C-AB40-0FCE350ED6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9F33B1-BDD2-417C-9DAF-9AE7DA71F1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a5e8b7-7826-4070-a0ef-2aedb895434b"/>
    <ds:schemaRef ds:uri="1e2f6ad8-18fc-4bec-a4ae-272fc4791e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E8C60C-9A6E-414D-B0D2-01A30C9BED94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dca5e8b7-7826-4070-a0ef-2aedb895434b"/>
    <ds:schemaRef ds:uri="http://purl.org/dc/terms/"/>
    <ds:schemaRef ds:uri="http://schemas.microsoft.com/office/infopath/2007/PartnerControls"/>
    <ds:schemaRef ds:uri="1e2f6ad8-18fc-4bec-a4ae-272fc4791e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Onkostennota</vt:lpstr>
      <vt:lpstr>HELP</vt:lpstr>
      <vt:lpstr>Boekhoudcodes</vt:lpstr>
      <vt:lpstr>AOP</vt:lpstr>
      <vt:lpstr>bestuur</vt:lpstr>
      <vt:lpstr>bondssec</vt:lpstr>
      <vt:lpstr>BWG</vt:lpstr>
      <vt:lpstr>CP</vt:lpstr>
      <vt:lpstr>Onkostennota!Criteria</vt:lpstr>
      <vt:lpstr>JP</vt:lpstr>
      <vt:lpstr>MWG</vt:lpstr>
      <vt:lpstr>NWG</vt:lpstr>
      <vt:lpstr>ploeg</vt:lpstr>
      <vt:lpstr>PP</vt:lpstr>
      <vt:lpstr>Onkostennota!Print_Area</vt:lpstr>
      <vt:lpstr>VP</vt:lpstr>
      <vt:lpstr>WIP</vt:lpstr>
    </vt:vector>
  </TitlesOfParts>
  <Manager/>
  <Company>JNM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zeepsop</dc:creator>
  <cp:keywords/>
  <dc:description/>
  <cp:lastModifiedBy>Michiel Soenen</cp:lastModifiedBy>
  <cp:revision/>
  <cp:lastPrinted>2023-10-30T17:25:46Z</cp:lastPrinted>
  <dcterms:created xsi:type="dcterms:W3CDTF">2005-08-12T08:10:56Z</dcterms:created>
  <dcterms:modified xsi:type="dcterms:W3CDTF">2025-09-02T13:37:13Z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-300816137</vt:i4>
  </property>
  <property fmtid="{D5CDD505-2E9C-101B-9397-08002B2CF9AE}" pid="3" name="_EmailSubject">
    <vt:lpwstr>onkostennota</vt:lpwstr>
  </property>
  <property fmtid="{D5CDD505-2E9C-101B-9397-08002B2CF9AE}" pid="4" name="_AuthorEmail">
    <vt:lpwstr>steven@jnm.be</vt:lpwstr>
  </property>
  <property fmtid="{D5CDD505-2E9C-101B-9397-08002B2CF9AE}" pid="5" name="_AuthorEmailDisplayName">
    <vt:lpwstr>Steven van Hemelryck</vt:lpwstr>
  </property>
  <property fmtid="{D5CDD505-2E9C-101B-9397-08002B2CF9AE}" pid="6" name="_ReviewingToolsShownOnce">
    <vt:lpwstr/>
  </property>
  <property fmtid="{D5CDD505-2E9C-101B-9397-08002B2CF9AE}" pid="7" name="ContentTypeId">
    <vt:lpwstr>0x0101009258FE176960AC4D81675DA0E55FE621</vt:lpwstr>
  </property>
</Properties>
</file>